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6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'Blad1'!$A$1:$F$202</definedName>
  </definedNames>
  <calcPr fullCalcOnLoad="1"/>
</workbook>
</file>

<file path=xl/sharedStrings.xml><?xml version="1.0" encoding="utf-8"?>
<sst xmlns="http://schemas.openxmlformats.org/spreadsheetml/2006/main" count="317" uniqueCount="207">
  <si>
    <t>Country</t>
  </si>
  <si>
    <t>Albania</t>
  </si>
  <si>
    <t>Algeria</t>
  </si>
  <si>
    <t>Angola</t>
  </si>
  <si>
    <t>Antiqua</t>
  </si>
  <si>
    <t>Argentina</t>
  </si>
  <si>
    <t>Armenia</t>
  </si>
  <si>
    <t>Aruba</t>
  </si>
  <si>
    <t>Australia</t>
  </si>
  <si>
    <t>Austria</t>
  </si>
  <si>
    <t>Azerbaijan</t>
  </si>
  <si>
    <t>Bahamas</t>
  </si>
  <si>
    <t>Barbados</t>
  </si>
  <si>
    <t>Belarus</t>
  </si>
  <si>
    <t>Belgium</t>
  </si>
  <si>
    <t>Belize</t>
  </si>
  <si>
    <t>Benin</t>
  </si>
  <si>
    <t>Bermuda Islands</t>
  </si>
  <si>
    <t>Bhutan</t>
  </si>
  <si>
    <t>Bolivia</t>
  </si>
  <si>
    <t>Bosnia</t>
  </si>
  <si>
    <t>Botswana</t>
  </si>
  <si>
    <t>Brazil</t>
  </si>
  <si>
    <t>Bulgaria</t>
  </si>
  <si>
    <t>Burkina Faso</t>
  </si>
  <si>
    <t>Burundi</t>
  </si>
  <si>
    <t>Camaroon</t>
  </si>
  <si>
    <t>Cambodia</t>
  </si>
  <si>
    <t>Canada</t>
  </si>
  <si>
    <t>Cape Verte</t>
  </si>
  <si>
    <t>Cayman Islands</t>
  </si>
  <si>
    <t>Central Afr.rep</t>
  </si>
  <si>
    <t>Ceuta</t>
  </si>
  <si>
    <t>Chad</t>
  </si>
  <si>
    <t>Chile</t>
  </si>
  <si>
    <t>China</t>
  </si>
  <si>
    <t>Colombia</t>
  </si>
  <si>
    <t>Congo</t>
  </si>
  <si>
    <t>Cook Islands</t>
  </si>
  <si>
    <t>Costa Rica</t>
  </si>
  <si>
    <t>Croatia</t>
  </si>
  <si>
    <t>Cuba</t>
  </si>
  <si>
    <t>Cyprus</t>
  </si>
  <si>
    <t>Czech rep.</t>
  </si>
  <si>
    <t>Denmark</t>
  </si>
  <si>
    <t>Dominica</t>
  </si>
  <si>
    <t>Dominican rep.</t>
  </si>
  <si>
    <t>Ecuador</t>
  </si>
  <si>
    <t>Egypt</t>
  </si>
  <si>
    <t>El Salvador</t>
  </si>
  <si>
    <t>Eritrea</t>
  </si>
  <si>
    <t>Estonia</t>
  </si>
  <si>
    <t>Ethiopia</t>
  </si>
  <si>
    <t>Falkl.Islands</t>
  </si>
  <si>
    <t>Fiji</t>
  </si>
  <si>
    <t>Finland</t>
  </si>
  <si>
    <t>France</t>
  </si>
  <si>
    <t>Fr.Guyana</t>
  </si>
  <si>
    <t>Fr.Polynesia</t>
  </si>
  <si>
    <t>Gabon</t>
  </si>
  <si>
    <t>Gambia</t>
  </si>
  <si>
    <t>Georgia</t>
  </si>
  <si>
    <t>German Fed.rep.</t>
  </si>
  <si>
    <t>Ghana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</si>
  <si>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</si>
  <si>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</si>
  <si>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</si>
  <si>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</si>
  <si>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</si>
  <si>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</si>
  <si>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</si>
  <si>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</si>
  <si>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</si>
  <si>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</si>
  <si>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</si>
  <si>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</si>
  <si>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</si>
  <si>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</si>
  <si>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</si>
  <si>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</si>
  <si>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</si>
  <si>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</si>
  <si>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</si>
  <si>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Irish Republik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</si>
  <si>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</si>
  <si>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</si>
  <si>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</si>
  <si>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</si>
  <si>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</si>
  <si>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</si>
  <si>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</si>
  <si>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</si>
  <si>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Korea, North</t>
  </si>
  <si>
    <t>Korea, South</t>
  </si>
  <si>
    <t>Kyrgyztan</t>
  </si>
  <si>
    <t>Laos</t>
  </si>
  <si>
    <t>Latvia</t>
  </si>
  <si>
    <t>Lebanon</t>
  </si>
  <si>
    <t>Lesotho</t>
  </si>
  <si>
    <t>Liberia</t>
  </si>
  <si>
    <t>Libya</t>
  </si>
  <si>
    <t>Lithuania</t>
  </si>
  <si>
    <t>Luxemburg</t>
  </si>
  <si>
    <t>Macao</t>
  </si>
  <si>
    <t>Macedonia</t>
  </si>
  <si>
    <t>Madagascar</t>
  </si>
  <si>
    <t>Malawi</t>
  </si>
  <si>
    <t>Malaysia</t>
  </si>
  <si>
    <t>Mali</t>
  </si>
  <si>
    <t>Malta</t>
  </si>
  <si>
    <t>Marshal Islands</t>
  </si>
  <si>
    <t>Martinique</t>
  </si>
  <si>
    <t>Mauritius</t>
  </si>
  <si>
    <t>Mexico</t>
  </si>
  <si>
    <t>Moldavia</t>
  </si>
  <si>
    <t>Monaco</t>
  </si>
  <si>
    <t>Mongolia</t>
  </si>
  <si>
    <t>Morocco</t>
  </si>
  <si>
    <t>Mozambique</t>
  </si>
  <si>
    <t>Myanmar</t>
  </si>
  <si>
    <t>Namibia</t>
  </si>
  <si>
    <t>Nepal</t>
  </si>
  <si>
    <t>Netherland</t>
  </si>
  <si>
    <t>Neth.Antilles</t>
  </si>
  <si>
    <t>New Caledonia</t>
  </si>
  <si>
    <t>New Zeland</t>
  </si>
  <si>
    <t>Nicaragua</t>
  </si>
  <si>
    <t>Niger</t>
  </si>
  <si>
    <t>Nigeria</t>
  </si>
  <si>
    <t>Niue Island</t>
  </si>
  <si>
    <t>Norfolk Island</t>
  </si>
  <si>
    <t>Norway</t>
  </si>
  <si>
    <t>Pakistan</t>
  </si>
  <si>
    <t>Palau</t>
  </si>
  <si>
    <t>Panama</t>
  </si>
  <si>
    <t>Papua N.G.</t>
  </si>
  <si>
    <t>Paraguay</t>
  </si>
  <si>
    <t>Peru</t>
  </si>
  <si>
    <t>Phillipines</t>
  </si>
  <si>
    <t>Poland</t>
  </si>
  <si>
    <t>Portugal</t>
  </si>
  <si>
    <t>Puerto Rico</t>
  </si>
  <si>
    <t>Reunion</t>
  </si>
  <si>
    <t>Romania</t>
  </si>
  <si>
    <t>Russia</t>
  </si>
  <si>
    <t>Rwanda</t>
  </si>
  <si>
    <t>Saipan</t>
  </si>
  <si>
    <t>Sao Tome</t>
  </si>
  <si>
    <t>Senegal</t>
  </si>
  <si>
    <t>Seychelles</t>
  </si>
  <si>
    <t>Sierra Leone</t>
  </si>
  <si>
    <t>Singapore</t>
  </si>
  <si>
    <t>Slovakia</t>
  </si>
  <si>
    <t>Slovenia</t>
  </si>
  <si>
    <t>Solomon Isl.</t>
  </si>
  <si>
    <t>South Afr.rep.</t>
  </si>
  <si>
    <t>Spain</t>
  </si>
  <si>
    <t>Sri Lanka</t>
  </si>
  <si>
    <t>St. Helena</t>
  </si>
  <si>
    <t>St.Kitts</t>
  </si>
  <si>
    <t>St.Lucia</t>
  </si>
  <si>
    <t>St.Vincent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</si>
  <si>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</si>
  <si>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</si>
  <si>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</si>
  <si>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</si>
  <si>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</si>
  <si>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</si>
  <si>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</si>
  <si>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</si>
  <si>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</si>
  <si>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</si>
  <si>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Bank(West Jordan)</t>
  </si>
  <si>
    <t>Togo</t>
  </si>
  <si>
    <t>Tonga</t>
  </si>
  <si>
    <t>Trinidad</t>
  </si>
  <si>
    <t>Tunisia</t>
  </si>
  <si>
    <t>Turkey</t>
  </si>
  <si>
    <t>Turkmenistan</t>
  </si>
  <si>
    <t>Uganda</t>
  </si>
  <si>
    <t>Ukraine</t>
  </si>
  <si>
    <t>United Arab.Emir.</t>
  </si>
  <si>
    <t>Uruguay</t>
  </si>
  <si>
    <t>U.S.A.</t>
  </si>
  <si>
    <t>U.S.Virgin.Isl.</t>
  </si>
  <si>
    <t>Uzbekistan</t>
  </si>
  <si>
    <t>Vanuatu</t>
  </si>
  <si>
    <t>Venezuela</t>
  </si>
  <si>
    <t>Vietnam</t>
  </si>
  <si>
    <t>Western Samoa</t>
  </si>
  <si>
    <t>Yemen</t>
  </si>
  <si>
    <t>Yugoslavia</t>
  </si>
  <si>
    <t>Zaire</t>
  </si>
  <si>
    <t>Zambia</t>
  </si>
  <si>
    <t>Zimbabwe</t>
  </si>
  <si>
    <t>Total</t>
  </si>
  <si>
    <t>San Marino</t>
  </si>
  <si>
    <t>price in €</t>
  </si>
  <si>
    <t>Denmark micro</t>
  </si>
  <si>
    <t>SOLD</t>
  </si>
  <si>
    <t>per 1 label</t>
  </si>
  <si>
    <t>USSR</t>
  </si>
  <si>
    <t>OLD</t>
  </si>
  <si>
    <t>NEW!</t>
  </si>
  <si>
    <t>=</t>
  </si>
  <si>
    <t>10% DISCOUNT</t>
  </si>
  <si>
    <t>5% DISCOUNT</t>
  </si>
</sst>
</file>

<file path=xl/styles.xml><?xml version="1.0" encoding="utf-8"?>
<styleSheet xmlns="http://schemas.openxmlformats.org/spreadsheetml/2006/main">
  <numFmts count="3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"/>
    <numFmt numFmtId="190" formatCode="_-* #,##0.000_-;_-* #,##0.000\-;_-* &quot;-&quot;??_-;_-@_-"/>
    <numFmt numFmtId="191" formatCode="_-* #,##0.0_-;_-* #,##0.0\-;_-* &quot;-&quot;??_-;_-@_-"/>
    <numFmt numFmtId="192" formatCode="_-* #,##0_-;_-* #,##0\-;_-* &quot;-&quot;??_-;_-@_-"/>
    <numFmt numFmtId="193" formatCode="_-* #,##0.0_$_-;\-* #,##0.0_$_-;_-* &quot;-&quot;?_$_-;_-@_-"/>
  </numFmts>
  <fonts count="10">
    <font>
      <sz val="10"/>
      <name val="Arial"/>
      <family val="0"/>
    </font>
    <font>
      <u val="single"/>
      <sz val="10"/>
      <color indexed="63"/>
      <name val="Arial"/>
      <family val="0"/>
    </font>
    <font>
      <u val="single"/>
      <sz val="10"/>
      <color indexed="5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92" fontId="8" fillId="0" borderId="0" xfId="21" applyNumberFormat="1" applyFont="1" applyAlignment="1">
      <alignment/>
    </xf>
    <xf numFmtId="192" fontId="6" fillId="0" borderId="0" xfId="21" applyNumberFormat="1" applyFont="1" applyAlignment="1">
      <alignment horizontal="center"/>
    </xf>
    <xf numFmtId="192" fontId="8" fillId="2" borderId="0" xfId="21" applyNumberFormat="1" applyFont="1" applyFill="1" applyAlignment="1">
      <alignment horizontal="right"/>
    </xf>
    <xf numFmtId="192" fontId="8" fillId="0" borderId="0" xfId="21" applyNumberFormat="1" applyFont="1" applyAlignment="1">
      <alignment horizontal="right"/>
    </xf>
    <xf numFmtId="192" fontId="3" fillId="0" borderId="0" xfId="21" applyNumberFormat="1" applyFont="1" applyAlignment="1">
      <alignment/>
    </xf>
    <xf numFmtId="192" fontId="8" fillId="0" borderId="0" xfId="21" applyNumberFormat="1" applyFont="1" applyAlignment="1">
      <alignment/>
    </xf>
    <xf numFmtId="192" fontId="3" fillId="2" borderId="0" xfId="21" applyNumberFormat="1" applyFont="1" applyFill="1" applyAlignment="1">
      <alignment horizontal="right"/>
    </xf>
    <xf numFmtId="192" fontId="3" fillId="0" borderId="0" xfId="21" applyNumberFormat="1" applyFont="1" applyAlignment="1">
      <alignment horizontal="right"/>
    </xf>
    <xf numFmtId="192" fontId="3" fillId="0" borderId="0" xfId="21" applyNumberFormat="1" applyFont="1" applyFill="1" applyAlignment="1">
      <alignment/>
    </xf>
    <xf numFmtId="0" fontId="0" fillId="0" borderId="0" xfId="0" applyFont="1" applyAlignment="1">
      <alignment horizontal="right"/>
    </xf>
    <xf numFmtId="192" fontId="6" fillId="2" borderId="0" xfId="21" applyNumberFormat="1" applyFont="1" applyFill="1" applyAlignment="1">
      <alignment horizontal="right"/>
    </xf>
    <xf numFmtId="192" fontId="6" fillId="0" borderId="0" xfId="21" applyNumberFormat="1" applyFont="1" applyAlignment="1">
      <alignment horizontal="right"/>
    </xf>
    <xf numFmtId="192" fontId="0" fillId="2" borderId="0" xfId="21" applyNumberFormat="1" applyFont="1" applyFill="1" applyAlignment="1">
      <alignment horizontal="right"/>
    </xf>
    <xf numFmtId="192" fontId="0" fillId="0" borderId="0" xfId="21" applyNumberFormat="1" applyFont="1" applyAlignment="1">
      <alignment horizontal="right"/>
    </xf>
    <xf numFmtId="192" fontId="0" fillId="0" borderId="0" xfId="21" applyNumberFormat="1" applyFont="1" applyFill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92" fontId="8" fillId="0" borderId="0" xfId="21" applyNumberFormat="1" applyFont="1" applyBorder="1" applyAlignment="1">
      <alignment/>
    </xf>
    <xf numFmtId="192" fontId="6" fillId="0" borderId="0" xfId="21" applyNumberFormat="1" applyFont="1" applyBorder="1" applyAlignment="1">
      <alignment horizontal="center"/>
    </xf>
    <xf numFmtId="192" fontId="6" fillId="0" borderId="0" xfId="21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2" fontId="8" fillId="0" borderId="0" xfId="21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20.8515625" style="1" customWidth="1"/>
    <col min="2" max="2" width="10.140625" style="6" bestFit="1" customWidth="1"/>
    <col min="3" max="3" width="7.28125" style="15" bestFit="1" customWidth="1"/>
    <col min="4" max="4" width="9.421875" style="29" bestFit="1" customWidth="1"/>
    <col min="5" max="5" width="9.421875" style="16" bestFit="1" customWidth="1"/>
    <col min="9" max="9" width="4.28125" style="0" customWidth="1"/>
    <col min="10" max="10" width="8.421875" style="0" customWidth="1"/>
  </cols>
  <sheetData>
    <row r="1" spans="1:6" ht="12" customHeight="1">
      <c r="A1" s="2" t="s">
        <v>0</v>
      </c>
      <c r="B1" s="5">
        <v>40280</v>
      </c>
      <c r="C1" s="14" t="s">
        <v>201</v>
      </c>
      <c r="D1" s="29" t="s">
        <v>197</v>
      </c>
      <c r="E1" s="16" t="s">
        <v>197</v>
      </c>
      <c r="F1" s="8" t="s">
        <v>200</v>
      </c>
    </row>
    <row r="2" spans="1:6" ht="15">
      <c r="A2" s="2"/>
      <c r="B2" s="5"/>
      <c r="C2" s="14"/>
      <c r="D2" s="18" t="s">
        <v>202</v>
      </c>
      <c r="E2" s="19" t="s">
        <v>203</v>
      </c>
      <c r="F2" s="8"/>
    </row>
    <row r="3" spans="1:7" s="12" customFormat="1" ht="12" customHeight="1">
      <c r="A3" s="11" t="s">
        <v>6</v>
      </c>
      <c r="B3" s="20">
        <v>330</v>
      </c>
      <c r="C3" s="21" t="s">
        <v>201</v>
      </c>
      <c r="D3" s="30">
        <v>120</v>
      </c>
      <c r="E3" s="22">
        <v>120</v>
      </c>
      <c r="F3" s="10">
        <f>E3/B3</f>
        <v>0.36363636363636365</v>
      </c>
      <c r="G3" s="35" t="s">
        <v>205</v>
      </c>
    </row>
    <row r="4" spans="1:5" s="12" customFormat="1" ht="12" customHeight="1">
      <c r="A4" s="11" t="s">
        <v>10</v>
      </c>
      <c r="B4" s="20">
        <v>77</v>
      </c>
      <c r="C4" s="21" t="s">
        <v>201</v>
      </c>
      <c r="D4" s="30" t="s">
        <v>199</v>
      </c>
      <c r="E4" s="22" t="s">
        <v>199</v>
      </c>
    </row>
    <row r="5" spans="1:6" s="12" customFormat="1" ht="12" customHeight="1">
      <c r="A5" s="11" t="s">
        <v>13</v>
      </c>
      <c r="B5" s="20">
        <v>1782</v>
      </c>
      <c r="C5" s="21" t="s">
        <v>201</v>
      </c>
      <c r="D5" s="31">
        <v>175</v>
      </c>
      <c r="E5" s="23">
        <f>D5*0.9</f>
        <v>157.5</v>
      </c>
      <c r="F5" s="10">
        <f>E5/B5</f>
        <v>0.08838383838383838</v>
      </c>
    </row>
    <row r="6" spans="1:10" s="12" customFormat="1" ht="12" customHeight="1">
      <c r="A6" s="11" t="s">
        <v>51</v>
      </c>
      <c r="B6" s="20">
        <v>932</v>
      </c>
      <c r="C6" s="21" t="s">
        <v>201</v>
      </c>
      <c r="D6" s="30">
        <v>100</v>
      </c>
      <c r="E6" s="22">
        <v>100</v>
      </c>
      <c r="F6" s="10">
        <f>E6/B6</f>
        <v>0.1072961373390558</v>
      </c>
      <c r="H6" s="13"/>
      <c r="I6" s="38" t="s">
        <v>204</v>
      </c>
      <c r="J6" s="17" t="s">
        <v>199</v>
      </c>
    </row>
    <row r="7" spans="1:6" s="12" customFormat="1" ht="12" customHeight="1">
      <c r="A7" s="11" t="s">
        <v>61</v>
      </c>
      <c r="B7" s="20">
        <v>163</v>
      </c>
      <c r="C7" s="21" t="s">
        <v>201</v>
      </c>
      <c r="D7" s="30">
        <v>80</v>
      </c>
      <c r="E7" s="22">
        <v>80</v>
      </c>
      <c r="F7" s="10">
        <f>E7/B7</f>
        <v>0.49079754601226994</v>
      </c>
    </row>
    <row r="8" spans="1:10" s="12" customFormat="1" ht="12" customHeight="1">
      <c r="A8" s="11" t="s">
        <v>90</v>
      </c>
      <c r="B8" s="20">
        <v>915</v>
      </c>
      <c r="C8" s="21" t="s">
        <v>201</v>
      </c>
      <c r="D8" s="31">
        <v>150</v>
      </c>
      <c r="E8" s="23">
        <f>D8*0.9</f>
        <v>135</v>
      </c>
      <c r="F8" s="10">
        <f>E8/B8</f>
        <v>0.14754098360655737</v>
      </c>
      <c r="J8" s="37"/>
    </row>
    <row r="9" spans="1:10" s="12" customFormat="1" ht="12" customHeight="1">
      <c r="A9" s="11" t="s">
        <v>94</v>
      </c>
      <c r="B9" s="20">
        <v>149</v>
      </c>
      <c r="C9" s="21" t="s">
        <v>201</v>
      </c>
      <c r="D9" s="31">
        <v>60</v>
      </c>
      <c r="E9" s="23">
        <f>D9*0.9</f>
        <v>54</v>
      </c>
      <c r="F9" s="10">
        <f>E9/B9</f>
        <v>0.3624161073825503</v>
      </c>
      <c r="J9" s="37"/>
    </row>
    <row r="10" spans="1:6" s="12" customFormat="1" ht="12" customHeight="1">
      <c r="A10" s="11" t="s">
        <v>96</v>
      </c>
      <c r="B10" s="20">
        <v>1585</v>
      </c>
      <c r="C10" s="21" t="s">
        <v>201</v>
      </c>
      <c r="D10" s="31">
        <v>150</v>
      </c>
      <c r="E10" s="23">
        <f>D10*0.9</f>
        <v>135</v>
      </c>
      <c r="F10" s="10">
        <f>E10/B10</f>
        <v>0.08517350157728706</v>
      </c>
    </row>
    <row r="11" spans="1:6" s="12" customFormat="1" ht="12" customHeight="1">
      <c r="A11" s="11" t="s">
        <v>101</v>
      </c>
      <c r="B11" s="20">
        <v>3366</v>
      </c>
      <c r="C11" s="21" t="s">
        <v>201</v>
      </c>
      <c r="D11" s="31">
        <v>300</v>
      </c>
      <c r="E11" s="23">
        <f>D11*0.9</f>
        <v>270</v>
      </c>
      <c r="F11" s="10">
        <f>E11/B11</f>
        <v>0.08021390374331551</v>
      </c>
    </row>
    <row r="12" spans="1:6" s="12" customFormat="1" ht="12" customHeight="1">
      <c r="A12" s="11" t="s">
        <v>114</v>
      </c>
      <c r="B12" s="20">
        <v>378</v>
      </c>
      <c r="C12" s="21" t="s">
        <v>201</v>
      </c>
      <c r="D12" s="31">
        <v>120</v>
      </c>
      <c r="E12" s="22">
        <v>120</v>
      </c>
      <c r="F12" s="10">
        <f>E12/B12</f>
        <v>0.31746031746031744</v>
      </c>
    </row>
    <row r="13" spans="1:6" s="12" customFormat="1" ht="12" customHeight="1">
      <c r="A13" s="11" t="s">
        <v>144</v>
      </c>
      <c r="B13" s="20">
        <v>7304</v>
      </c>
      <c r="C13" s="21" t="s">
        <v>201</v>
      </c>
      <c r="D13" s="31">
        <v>650</v>
      </c>
      <c r="E13" s="22">
        <v>650</v>
      </c>
      <c r="F13" s="10">
        <f>E13/B13</f>
        <v>0.08899233296823658</v>
      </c>
    </row>
    <row r="14" spans="1:6" s="12" customFormat="1" ht="12" customHeight="1">
      <c r="A14" s="11" t="s">
        <v>169</v>
      </c>
      <c r="B14" s="20">
        <v>87</v>
      </c>
      <c r="C14" s="21" t="s">
        <v>201</v>
      </c>
      <c r="D14" s="31">
        <v>40</v>
      </c>
      <c r="E14" s="23">
        <f>D14*0.9</f>
        <v>36</v>
      </c>
      <c r="F14" s="10">
        <f>E14/B14</f>
        <v>0.41379310344827586</v>
      </c>
    </row>
    <row r="15" spans="1:6" s="12" customFormat="1" ht="12" customHeight="1">
      <c r="A15" s="11" t="s">
        <v>178</v>
      </c>
      <c r="B15" s="20">
        <v>31</v>
      </c>
      <c r="C15" s="21" t="s">
        <v>201</v>
      </c>
      <c r="D15" s="31">
        <v>25</v>
      </c>
      <c r="E15" s="23">
        <f>D15*0.9</f>
        <v>22.5</v>
      </c>
      <c r="F15" s="10">
        <f>E15/B15</f>
        <v>0.7258064516129032</v>
      </c>
    </row>
    <row r="16" spans="1:6" s="12" customFormat="1" ht="12" customHeight="1">
      <c r="A16" s="11" t="s">
        <v>180</v>
      </c>
      <c r="B16" s="20">
        <v>4538</v>
      </c>
      <c r="C16" s="21" t="s">
        <v>201</v>
      </c>
      <c r="D16" s="31">
        <v>400</v>
      </c>
      <c r="E16" s="23">
        <f>D16*0.9</f>
        <v>360</v>
      </c>
      <c r="F16" s="10">
        <f>E16/B16</f>
        <v>0.07933010136624064</v>
      </c>
    </row>
    <row r="17" spans="1:7" s="12" customFormat="1" ht="12" customHeight="1">
      <c r="A17" s="11" t="s">
        <v>185</v>
      </c>
      <c r="B17" s="39">
        <v>279</v>
      </c>
      <c r="C17" s="40" t="s">
        <v>201</v>
      </c>
      <c r="D17" s="41">
        <v>120</v>
      </c>
      <c r="E17" s="44">
        <f>D17*0.9</f>
        <v>108</v>
      </c>
      <c r="F17" s="42">
        <f>E17/B17</f>
        <v>0.3870967741935484</v>
      </c>
      <c r="G17" s="43"/>
    </row>
    <row r="18" spans="1:7" s="12" customFormat="1" ht="12" customHeight="1">
      <c r="A18" s="11"/>
      <c r="B18" s="39"/>
      <c r="C18" s="40"/>
      <c r="D18" s="41"/>
      <c r="E18" s="23"/>
      <c r="F18" s="42"/>
      <c r="G18" s="43"/>
    </row>
    <row r="19" spans="1:7" ht="12" customHeight="1">
      <c r="A19" s="3" t="s">
        <v>1</v>
      </c>
      <c r="B19" s="24">
        <v>113</v>
      </c>
      <c r="C19" s="25"/>
      <c r="D19" s="32">
        <v>70</v>
      </c>
      <c r="E19" s="26">
        <v>70</v>
      </c>
      <c r="F19" s="9">
        <f>E19/B19</f>
        <v>0.6194690265486725</v>
      </c>
      <c r="G19" s="36" t="s">
        <v>206</v>
      </c>
    </row>
    <row r="20" spans="1:6" ht="12" customHeight="1">
      <c r="A20" s="3" t="s">
        <v>2</v>
      </c>
      <c r="B20" s="24">
        <v>30</v>
      </c>
      <c r="C20" s="25"/>
      <c r="D20" s="33">
        <v>75</v>
      </c>
      <c r="E20" s="27">
        <f>D20*0.95</f>
        <v>71.25</v>
      </c>
      <c r="F20" s="9">
        <f>E20/B20</f>
        <v>2.375</v>
      </c>
    </row>
    <row r="21" spans="1:6" ht="12" customHeight="1">
      <c r="A21" s="3" t="s">
        <v>3</v>
      </c>
      <c r="B21" s="24">
        <v>40</v>
      </c>
      <c r="C21" s="25"/>
      <c r="D21" s="33">
        <v>50</v>
      </c>
      <c r="E21" s="27">
        <f>D21*0.95</f>
        <v>47.5</v>
      </c>
      <c r="F21" s="9">
        <f>E21/B21</f>
        <v>1.1875</v>
      </c>
    </row>
    <row r="22" spans="1:10" ht="12" customHeight="1">
      <c r="A22" s="3" t="s">
        <v>4</v>
      </c>
      <c r="B22" s="24">
        <v>14</v>
      </c>
      <c r="C22" s="25"/>
      <c r="D22" s="32">
        <v>25</v>
      </c>
      <c r="E22" s="26">
        <v>25</v>
      </c>
      <c r="F22" s="9">
        <f>E22/B22</f>
        <v>1.7857142857142858</v>
      </c>
      <c r="H22" s="7"/>
      <c r="I22" s="45" t="s">
        <v>204</v>
      </c>
      <c r="J22" s="16" t="s">
        <v>199</v>
      </c>
    </row>
    <row r="23" spans="1:5" ht="12" customHeight="1">
      <c r="A23" s="3" t="s">
        <v>5</v>
      </c>
      <c r="B23" s="24">
        <v>957</v>
      </c>
      <c r="C23" s="25"/>
      <c r="D23" s="32" t="s">
        <v>199</v>
      </c>
      <c r="E23" s="26" t="s">
        <v>199</v>
      </c>
    </row>
    <row r="24" spans="1:6" ht="12" customHeight="1">
      <c r="A24" s="3" t="s">
        <v>7</v>
      </c>
      <c r="B24" s="24">
        <v>6</v>
      </c>
      <c r="C24" s="25"/>
      <c r="D24" s="32">
        <v>15</v>
      </c>
      <c r="E24" s="26">
        <v>15</v>
      </c>
      <c r="F24" s="9">
        <f>E24/B24</f>
        <v>2.5</v>
      </c>
    </row>
    <row r="25" spans="1:6" ht="12" customHeight="1">
      <c r="A25" s="3" t="s">
        <v>8</v>
      </c>
      <c r="B25" s="24">
        <v>3682</v>
      </c>
      <c r="C25" s="25"/>
      <c r="D25" s="33">
        <v>350</v>
      </c>
      <c r="E25" s="27">
        <f>D25*0.95</f>
        <v>332.5</v>
      </c>
      <c r="F25" s="9">
        <f>E25/B25</f>
        <v>0.0903041825095057</v>
      </c>
    </row>
    <row r="26" spans="1:6" ht="12" customHeight="1">
      <c r="A26" s="3" t="s">
        <v>9</v>
      </c>
      <c r="B26" s="24">
        <v>8366</v>
      </c>
      <c r="C26" s="25"/>
      <c r="D26" s="33">
        <v>1250</v>
      </c>
      <c r="E26" s="27">
        <f>D26*0.95</f>
        <v>1187.5</v>
      </c>
      <c r="F26" s="9">
        <f>E26/B26</f>
        <v>0.14194358116184558</v>
      </c>
    </row>
    <row r="27" spans="1:6" ht="12" customHeight="1">
      <c r="A27" s="3" t="s">
        <v>11</v>
      </c>
      <c r="B27" s="24">
        <v>8</v>
      </c>
      <c r="C27" s="25"/>
      <c r="D27" s="33">
        <v>15</v>
      </c>
      <c r="E27" s="27">
        <f>D27*0.95</f>
        <v>14.25</v>
      </c>
      <c r="F27" s="9">
        <f>E27/B27</f>
        <v>1.78125</v>
      </c>
    </row>
    <row r="28" spans="1:6" ht="12" customHeight="1">
      <c r="A28" s="3" t="s">
        <v>12</v>
      </c>
      <c r="B28" s="24">
        <v>30</v>
      </c>
      <c r="C28" s="25"/>
      <c r="D28" s="33">
        <v>25</v>
      </c>
      <c r="E28" s="27">
        <f>D28*0.95</f>
        <v>23.75</v>
      </c>
      <c r="F28" s="9">
        <f>E28/B28</f>
        <v>0.7916666666666666</v>
      </c>
    </row>
    <row r="29" spans="1:6" ht="12" customHeight="1">
      <c r="A29" s="3" t="s">
        <v>14</v>
      </c>
      <c r="B29" s="24">
        <v>13691</v>
      </c>
      <c r="C29" s="25"/>
      <c r="D29" s="34">
        <v>2500</v>
      </c>
      <c r="E29" s="27">
        <f>D29*0.95</f>
        <v>2375</v>
      </c>
      <c r="F29" s="9">
        <f>E29/B29</f>
        <v>0.17347162369439778</v>
      </c>
    </row>
    <row r="30" spans="1:6" ht="12" customHeight="1">
      <c r="A30" s="3" t="s">
        <v>15</v>
      </c>
      <c r="B30" s="24">
        <v>7</v>
      </c>
      <c r="C30" s="25"/>
      <c r="D30" s="33">
        <v>20</v>
      </c>
      <c r="E30" s="27">
        <f>D30*0.95</f>
        <v>19</v>
      </c>
      <c r="F30" s="9">
        <f>E30/B30</f>
        <v>2.7142857142857144</v>
      </c>
    </row>
    <row r="31" spans="1:6" ht="12" customHeight="1">
      <c r="A31" s="3" t="s">
        <v>16</v>
      </c>
      <c r="B31" s="24">
        <v>22</v>
      </c>
      <c r="C31" s="25"/>
      <c r="D31" s="32">
        <v>45</v>
      </c>
      <c r="E31" s="26">
        <v>45</v>
      </c>
      <c r="F31" s="9">
        <f>E31/B31</f>
        <v>2.0454545454545454</v>
      </c>
    </row>
    <row r="32" spans="1:6" ht="12" customHeight="1">
      <c r="A32" s="3" t="s">
        <v>17</v>
      </c>
      <c r="B32" s="24">
        <v>5</v>
      </c>
      <c r="C32" s="25"/>
      <c r="D32" s="32">
        <v>35</v>
      </c>
      <c r="E32" s="26">
        <v>35</v>
      </c>
      <c r="F32" s="9">
        <f>E32/B32</f>
        <v>7</v>
      </c>
    </row>
    <row r="33" spans="1:6" ht="12" customHeight="1">
      <c r="A33" s="3" t="s">
        <v>18</v>
      </c>
      <c r="B33" s="24">
        <v>1</v>
      </c>
      <c r="C33" s="25"/>
      <c r="D33" s="33">
        <v>5</v>
      </c>
      <c r="E33" s="26">
        <v>5</v>
      </c>
      <c r="F33" s="9">
        <f>E33/B33</f>
        <v>5</v>
      </c>
    </row>
    <row r="34" spans="1:5" ht="12" customHeight="1">
      <c r="A34" s="3" t="s">
        <v>19</v>
      </c>
      <c r="B34" s="24">
        <v>280</v>
      </c>
      <c r="C34" s="25"/>
      <c r="D34" s="32" t="s">
        <v>199</v>
      </c>
      <c r="E34" s="26" t="s">
        <v>199</v>
      </c>
    </row>
    <row r="35" spans="1:5" ht="12" customHeight="1">
      <c r="A35" s="3" t="s">
        <v>20</v>
      </c>
      <c r="B35" s="24">
        <v>137</v>
      </c>
      <c r="C35" s="25"/>
      <c r="D35" s="32" t="s">
        <v>199</v>
      </c>
      <c r="E35" s="26" t="s">
        <v>199</v>
      </c>
    </row>
    <row r="36" spans="1:6" ht="12" customHeight="1">
      <c r="A36" s="3" t="s">
        <v>21</v>
      </c>
      <c r="B36" s="24">
        <v>50</v>
      </c>
      <c r="C36" s="25"/>
      <c r="D36" s="33">
        <v>40</v>
      </c>
      <c r="E36" s="27">
        <f>D36*0.95</f>
        <v>38</v>
      </c>
      <c r="F36" s="9">
        <f>E36/B36</f>
        <v>0.76</v>
      </c>
    </row>
    <row r="37" spans="1:6" ht="12" customHeight="1">
      <c r="A37" s="3" t="s">
        <v>22</v>
      </c>
      <c r="B37" s="24">
        <v>789</v>
      </c>
      <c r="C37" s="25"/>
      <c r="D37" s="33">
        <v>250</v>
      </c>
      <c r="E37" s="27">
        <f>D37*0.95</f>
        <v>237.5</v>
      </c>
      <c r="F37" s="9">
        <f>E37/B37</f>
        <v>0.3010139416983523</v>
      </c>
    </row>
    <row r="38" spans="1:6" ht="12" customHeight="1">
      <c r="A38" s="3" t="s">
        <v>23</v>
      </c>
      <c r="B38" s="24">
        <v>694</v>
      </c>
      <c r="C38" s="25"/>
      <c r="D38" s="33">
        <v>200</v>
      </c>
      <c r="E38" s="27">
        <f>D38*0.95</f>
        <v>190</v>
      </c>
      <c r="F38" s="9">
        <f>E38/B38</f>
        <v>0.2737752161383285</v>
      </c>
    </row>
    <row r="39" spans="1:5" ht="12" customHeight="1">
      <c r="A39" s="3" t="s">
        <v>24</v>
      </c>
      <c r="B39" s="24">
        <v>34</v>
      </c>
      <c r="C39" s="25"/>
      <c r="D39" s="32" t="s">
        <v>199</v>
      </c>
      <c r="E39" s="26" t="s">
        <v>199</v>
      </c>
    </row>
    <row r="40" spans="1:6" ht="12" customHeight="1">
      <c r="A40" s="3" t="s">
        <v>25</v>
      </c>
      <c r="B40" s="24">
        <v>13</v>
      </c>
      <c r="C40" s="25"/>
      <c r="D40" s="32">
        <v>15</v>
      </c>
      <c r="E40" s="26">
        <v>15</v>
      </c>
      <c r="F40" s="9">
        <f>E40/B40</f>
        <v>1.1538461538461537</v>
      </c>
    </row>
    <row r="41" spans="1:6" ht="12" customHeight="1">
      <c r="A41" s="3" t="s">
        <v>26</v>
      </c>
      <c r="B41" s="24">
        <v>113</v>
      </c>
      <c r="C41" s="25"/>
      <c r="D41" s="32">
        <v>60</v>
      </c>
      <c r="E41" s="26">
        <v>60</v>
      </c>
      <c r="F41" s="9">
        <f>E41/B41</f>
        <v>0.5309734513274337</v>
      </c>
    </row>
    <row r="42" spans="1:6" ht="12" customHeight="1">
      <c r="A42" s="3" t="s">
        <v>27</v>
      </c>
      <c r="B42" s="24">
        <v>14</v>
      </c>
      <c r="C42" s="25"/>
      <c r="D42" s="33">
        <v>50</v>
      </c>
      <c r="E42" s="27">
        <f aca="true" t="shared" si="0" ref="E42:E53">D42*0.95</f>
        <v>47.5</v>
      </c>
      <c r="F42" s="9">
        <f>E42/B42</f>
        <v>3.392857142857143</v>
      </c>
    </row>
    <row r="43" spans="1:6" ht="12" customHeight="1">
      <c r="A43" s="3" t="s">
        <v>28</v>
      </c>
      <c r="B43" s="24">
        <v>3574</v>
      </c>
      <c r="C43" s="25"/>
      <c r="D43" s="33">
        <v>850</v>
      </c>
      <c r="E43" s="27">
        <f t="shared" si="0"/>
        <v>807.5</v>
      </c>
      <c r="F43" s="9">
        <f>E43/B43</f>
        <v>0.22593732512590933</v>
      </c>
    </row>
    <row r="44" spans="1:6" ht="12" customHeight="1">
      <c r="A44" s="3" t="s">
        <v>29</v>
      </c>
      <c r="B44" s="24">
        <v>4</v>
      </c>
      <c r="C44" s="25"/>
      <c r="D44" s="32">
        <v>10</v>
      </c>
      <c r="E44" s="26">
        <v>10</v>
      </c>
      <c r="F44" s="9">
        <f>E44/B44</f>
        <v>2.5</v>
      </c>
    </row>
    <row r="45" spans="1:6" ht="12" customHeight="1">
      <c r="A45" s="3" t="s">
        <v>30</v>
      </c>
      <c r="B45" s="24">
        <v>8</v>
      </c>
      <c r="C45" s="25"/>
      <c r="D45" s="33">
        <v>30</v>
      </c>
      <c r="E45" s="27">
        <f t="shared" si="0"/>
        <v>28.5</v>
      </c>
      <c r="F45" s="9">
        <f>E45/B45</f>
        <v>3.5625</v>
      </c>
    </row>
    <row r="46" spans="1:5" ht="12" customHeight="1">
      <c r="A46" s="3" t="s">
        <v>31</v>
      </c>
      <c r="B46" s="24">
        <v>18</v>
      </c>
      <c r="C46" s="25"/>
      <c r="D46" s="32" t="s">
        <v>199</v>
      </c>
      <c r="E46" s="26" t="s">
        <v>199</v>
      </c>
    </row>
    <row r="47" spans="1:6" ht="12" customHeight="1">
      <c r="A47" s="3" t="s">
        <v>32</v>
      </c>
      <c r="B47" s="24">
        <v>15</v>
      </c>
      <c r="C47" s="25"/>
      <c r="D47" s="33">
        <v>40</v>
      </c>
      <c r="E47" s="27">
        <f t="shared" si="0"/>
        <v>38</v>
      </c>
      <c r="F47" s="9">
        <f>E47/B47</f>
        <v>2.533333333333333</v>
      </c>
    </row>
    <row r="48" spans="1:6" ht="12" customHeight="1">
      <c r="A48" s="3" t="s">
        <v>33</v>
      </c>
      <c r="B48" s="24">
        <v>6</v>
      </c>
      <c r="C48" s="25"/>
      <c r="D48" s="33">
        <v>40</v>
      </c>
      <c r="E48" s="27">
        <f t="shared" si="0"/>
        <v>38</v>
      </c>
      <c r="F48" s="9">
        <f>E48/B48</f>
        <v>6.333333333333333</v>
      </c>
    </row>
    <row r="49" spans="1:5" ht="12" customHeight="1">
      <c r="A49" s="3" t="s">
        <v>34</v>
      </c>
      <c r="B49" s="24">
        <v>291</v>
      </c>
      <c r="C49" s="25"/>
      <c r="D49" s="32" t="s">
        <v>199</v>
      </c>
      <c r="E49" s="26" t="s">
        <v>199</v>
      </c>
    </row>
    <row r="50" spans="1:6" ht="12" customHeight="1">
      <c r="A50" s="3" t="s">
        <v>35</v>
      </c>
      <c r="B50" s="24">
        <v>1057</v>
      </c>
      <c r="C50" s="25"/>
      <c r="D50" s="33">
        <v>150</v>
      </c>
      <c r="E50" s="27">
        <f t="shared" si="0"/>
        <v>142.5</v>
      </c>
      <c r="F50" s="9">
        <f>E50/B50</f>
        <v>0.1348155156102176</v>
      </c>
    </row>
    <row r="51" spans="1:5" ht="12" customHeight="1">
      <c r="A51" s="3" t="s">
        <v>36</v>
      </c>
      <c r="B51" s="24">
        <v>324</v>
      </c>
      <c r="C51" s="25"/>
      <c r="D51" s="32" t="s">
        <v>199</v>
      </c>
      <c r="E51" s="26" t="s">
        <v>199</v>
      </c>
    </row>
    <row r="52" spans="1:6" ht="12" customHeight="1">
      <c r="A52" s="3" t="s">
        <v>37</v>
      </c>
      <c r="B52" s="24">
        <v>35</v>
      </c>
      <c r="C52" s="25"/>
      <c r="D52" s="33">
        <v>80</v>
      </c>
      <c r="E52" s="27">
        <f t="shared" si="0"/>
        <v>76</v>
      </c>
      <c r="F52" s="9">
        <f>E52/B52</f>
        <v>2.1714285714285713</v>
      </c>
    </row>
    <row r="53" spans="1:6" ht="12" customHeight="1">
      <c r="A53" s="3" t="s">
        <v>38</v>
      </c>
      <c r="B53" s="24">
        <v>14</v>
      </c>
      <c r="C53" s="25"/>
      <c r="D53" s="33">
        <v>100</v>
      </c>
      <c r="E53" s="27">
        <f t="shared" si="0"/>
        <v>95</v>
      </c>
      <c r="F53" s="9">
        <f>E53/B53</f>
        <v>6.785714285714286</v>
      </c>
    </row>
    <row r="54" spans="1:5" ht="12" customHeight="1">
      <c r="A54" s="3" t="s">
        <v>39</v>
      </c>
      <c r="B54" s="24">
        <v>82</v>
      </c>
      <c r="C54" s="25"/>
      <c r="D54" s="32" t="s">
        <v>199</v>
      </c>
      <c r="E54" s="26" t="s">
        <v>199</v>
      </c>
    </row>
    <row r="55" spans="1:5" ht="12" customHeight="1">
      <c r="A55" s="3" t="s">
        <v>40</v>
      </c>
      <c r="B55" s="24">
        <v>434</v>
      </c>
      <c r="C55" s="25"/>
      <c r="D55" s="32" t="s">
        <v>199</v>
      </c>
      <c r="E55" s="26" t="s">
        <v>199</v>
      </c>
    </row>
    <row r="56" spans="1:5" ht="12" customHeight="1">
      <c r="A56" s="3" t="s">
        <v>41</v>
      </c>
      <c r="B56" s="24">
        <v>79</v>
      </c>
      <c r="C56" s="25"/>
      <c r="D56" s="32" t="s">
        <v>199</v>
      </c>
      <c r="E56" s="26" t="s">
        <v>199</v>
      </c>
    </row>
    <row r="57" spans="1:5" ht="12" customHeight="1">
      <c r="A57" s="3" t="s">
        <v>42</v>
      </c>
      <c r="B57" s="24">
        <v>44</v>
      </c>
      <c r="C57" s="25"/>
      <c r="D57" s="32" t="s">
        <v>199</v>
      </c>
      <c r="E57" s="26" t="s">
        <v>199</v>
      </c>
    </row>
    <row r="58" spans="1:6" ht="12" customHeight="1">
      <c r="A58" s="3" t="s">
        <v>43</v>
      </c>
      <c r="B58" s="24">
        <v>8111</v>
      </c>
      <c r="C58" s="25"/>
      <c r="D58" s="32">
        <v>300</v>
      </c>
      <c r="E58" s="26">
        <v>300</v>
      </c>
      <c r="F58" s="9">
        <f>E58/B58</f>
        <v>0.03698680803846628</v>
      </c>
    </row>
    <row r="59" spans="1:6" ht="12" customHeight="1">
      <c r="A59" s="3" t="s">
        <v>44</v>
      </c>
      <c r="B59" s="24">
        <v>8865</v>
      </c>
      <c r="C59" s="25"/>
      <c r="D59" s="33">
        <v>1400</v>
      </c>
      <c r="E59" s="26">
        <v>1400</v>
      </c>
      <c r="F59" s="9">
        <f>E59/B59</f>
        <v>0.15792442188381275</v>
      </c>
    </row>
    <row r="60" spans="1:6" ht="12" customHeight="1">
      <c r="A60" s="3" t="s">
        <v>198</v>
      </c>
      <c r="B60" s="24">
        <v>361</v>
      </c>
      <c r="C60" s="25"/>
      <c r="D60" s="33">
        <v>250</v>
      </c>
      <c r="E60" s="27">
        <f>D60*0.95</f>
        <v>237.5</v>
      </c>
      <c r="F60" s="9">
        <f>E60/B60</f>
        <v>0.6578947368421053</v>
      </c>
    </row>
    <row r="61" spans="1:6" ht="12" customHeight="1">
      <c r="A61" s="3" t="s">
        <v>45</v>
      </c>
      <c r="B61" s="24">
        <v>7</v>
      </c>
      <c r="C61" s="25"/>
      <c r="D61" s="33">
        <v>10</v>
      </c>
      <c r="E61" s="27">
        <f>D61*0.95</f>
        <v>9.5</v>
      </c>
      <c r="F61" s="9">
        <f>E61/B61</f>
        <v>1.3571428571428572</v>
      </c>
    </row>
    <row r="62" spans="1:6" ht="12" customHeight="1">
      <c r="A62" s="3" t="s">
        <v>46</v>
      </c>
      <c r="B62" s="24">
        <v>80</v>
      </c>
      <c r="C62" s="25"/>
      <c r="D62" s="33">
        <v>60</v>
      </c>
      <c r="E62" s="27">
        <f>D62*0.95</f>
        <v>57</v>
      </c>
      <c r="F62" s="9">
        <f>E62/B62</f>
        <v>0.7125</v>
      </c>
    </row>
    <row r="63" spans="1:5" ht="12" customHeight="1">
      <c r="A63" s="3" t="s">
        <v>47</v>
      </c>
      <c r="B63" s="24">
        <v>131</v>
      </c>
      <c r="C63" s="25"/>
      <c r="D63" s="32" t="s">
        <v>199</v>
      </c>
      <c r="E63" s="26" t="s">
        <v>199</v>
      </c>
    </row>
    <row r="64" spans="1:6" ht="12" customHeight="1">
      <c r="A64" s="3" t="s">
        <v>48</v>
      </c>
      <c r="B64" s="24">
        <v>102</v>
      </c>
      <c r="C64" s="25"/>
      <c r="D64" s="33">
        <v>80</v>
      </c>
      <c r="E64" s="27">
        <f>D64*0.95</f>
        <v>76</v>
      </c>
      <c r="F64" s="9">
        <f>E64/B64</f>
        <v>0.7450980392156863</v>
      </c>
    </row>
    <row r="65" spans="1:5" ht="12" customHeight="1">
      <c r="A65" s="3" t="s">
        <v>49</v>
      </c>
      <c r="B65" s="24">
        <v>61</v>
      </c>
      <c r="C65" s="25"/>
      <c r="D65" s="32" t="s">
        <v>199</v>
      </c>
      <c r="E65" s="26" t="s">
        <v>199</v>
      </c>
    </row>
    <row r="66" spans="1:5" ht="12" customHeight="1">
      <c r="A66" s="3" t="s">
        <v>50</v>
      </c>
      <c r="B66" s="24">
        <v>14</v>
      </c>
      <c r="C66" s="25"/>
      <c r="D66" s="32" t="s">
        <v>199</v>
      </c>
      <c r="E66" s="26" t="s">
        <v>199</v>
      </c>
    </row>
    <row r="67" spans="1:5" ht="12" customHeight="1">
      <c r="A67" s="3" t="s">
        <v>52</v>
      </c>
      <c r="B67" s="24">
        <v>32</v>
      </c>
      <c r="C67" s="25"/>
      <c r="D67" s="32" t="s">
        <v>199</v>
      </c>
      <c r="E67" s="26" t="s">
        <v>199</v>
      </c>
    </row>
    <row r="68" spans="1:6" ht="12" customHeight="1">
      <c r="A68" s="3" t="s">
        <v>53</v>
      </c>
      <c r="B68" s="24">
        <v>1</v>
      </c>
      <c r="C68" s="25"/>
      <c r="D68" s="32">
        <v>50</v>
      </c>
      <c r="E68" s="26">
        <v>50</v>
      </c>
      <c r="F68" s="9">
        <f>E68/B68</f>
        <v>50</v>
      </c>
    </row>
    <row r="69" spans="1:6" ht="12" customHeight="1">
      <c r="A69" s="3" t="s">
        <v>54</v>
      </c>
      <c r="B69" s="24">
        <v>136</v>
      </c>
      <c r="C69" s="25"/>
      <c r="D69" s="33">
        <v>75</v>
      </c>
      <c r="E69" s="27">
        <f>D69*0.95</f>
        <v>71.25</v>
      </c>
      <c r="F69" s="9">
        <f>E69/B69</f>
        <v>0.5238970588235294</v>
      </c>
    </row>
    <row r="70" spans="1:5" ht="12" customHeight="1">
      <c r="A70" s="3" t="s">
        <v>55</v>
      </c>
      <c r="B70" s="24">
        <v>1097</v>
      </c>
      <c r="C70" s="25"/>
      <c r="D70" s="32" t="s">
        <v>199</v>
      </c>
      <c r="E70" s="26" t="s">
        <v>199</v>
      </c>
    </row>
    <row r="71" spans="1:6" ht="12" customHeight="1">
      <c r="A71" s="3" t="s">
        <v>57</v>
      </c>
      <c r="B71" s="24">
        <v>0</v>
      </c>
      <c r="C71" s="25"/>
      <c r="D71" s="33">
        <v>0</v>
      </c>
      <c r="E71" s="26">
        <v>0</v>
      </c>
      <c r="F71" s="9"/>
    </row>
    <row r="72" spans="1:6" ht="12" customHeight="1">
      <c r="A72" s="3" t="s">
        <v>58</v>
      </c>
      <c r="B72" s="24">
        <v>37</v>
      </c>
      <c r="C72" s="25"/>
      <c r="D72" s="33">
        <v>50</v>
      </c>
      <c r="E72" s="27">
        <f>D72*0.95</f>
        <v>47.5</v>
      </c>
      <c r="F72" s="9">
        <f>E72/B72</f>
        <v>1.2837837837837838</v>
      </c>
    </row>
    <row r="73" spans="1:5" ht="12" customHeight="1">
      <c r="A73" s="3" t="s">
        <v>56</v>
      </c>
      <c r="B73" s="24">
        <v>7659</v>
      </c>
      <c r="C73" s="25"/>
      <c r="D73" s="32" t="s">
        <v>199</v>
      </c>
      <c r="E73" s="26" t="s">
        <v>199</v>
      </c>
    </row>
    <row r="74" spans="1:6" ht="12" customHeight="1">
      <c r="A74" s="3" t="s">
        <v>59</v>
      </c>
      <c r="B74" s="24">
        <v>17</v>
      </c>
      <c r="C74" s="25"/>
      <c r="D74" s="33">
        <v>25</v>
      </c>
      <c r="E74" s="26">
        <v>25</v>
      </c>
      <c r="F74" s="9">
        <f>E74/B74</f>
        <v>1.4705882352941178</v>
      </c>
    </row>
    <row r="75" spans="1:6" ht="12" customHeight="1">
      <c r="A75" s="3" t="s">
        <v>60</v>
      </c>
      <c r="B75" s="24">
        <v>12</v>
      </c>
      <c r="C75" s="25"/>
      <c r="D75" s="33">
        <v>15</v>
      </c>
      <c r="E75" s="26">
        <v>15</v>
      </c>
      <c r="F75" s="9">
        <f>E75/B75</f>
        <v>1.25</v>
      </c>
    </row>
    <row r="76" spans="1:6" ht="12" customHeight="1">
      <c r="A76" s="3" t="s">
        <v>62</v>
      </c>
      <c r="B76" s="24">
        <v>82204</v>
      </c>
      <c r="C76" s="25"/>
      <c r="D76" s="33">
        <v>10000</v>
      </c>
      <c r="E76" s="26">
        <v>10000</v>
      </c>
      <c r="F76" s="9">
        <f>E76/B76</f>
        <v>0.1216485815775388</v>
      </c>
    </row>
    <row r="77" spans="1:6" ht="12" customHeight="1">
      <c r="A77" s="3" t="s">
        <v>63</v>
      </c>
      <c r="B77" s="24">
        <v>107</v>
      </c>
      <c r="C77" s="25"/>
      <c r="D77" s="33">
        <v>100</v>
      </c>
      <c r="E77" s="27">
        <f>D77*0.95</f>
        <v>95</v>
      </c>
      <c r="F77" s="9">
        <f>E77/B77</f>
        <v>0.8878504672897196</v>
      </c>
    </row>
    <row r="78" spans="1:6" ht="12" customHeight="1">
      <c r="A78" s="3" t="s">
        <v>64</v>
      </c>
      <c r="B78" s="24">
        <v>11424</v>
      </c>
      <c r="C78" s="25"/>
      <c r="D78" s="32" t="s">
        <v>199</v>
      </c>
      <c r="E78" s="26" t="s">
        <v>199</v>
      </c>
      <c r="F78" s="9"/>
    </row>
    <row r="79" spans="1:5" ht="12" customHeight="1">
      <c r="A79" s="3" t="s">
        <v>65</v>
      </c>
      <c r="B79" s="24">
        <v>225</v>
      </c>
      <c r="C79" s="25"/>
      <c r="D79" s="32" t="s">
        <v>199</v>
      </c>
      <c r="E79" s="26" t="s">
        <v>199</v>
      </c>
    </row>
    <row r="80" spans="1:6" ht="12" customHeight="1">
      <c r="A80" s="3" t="s">
        <v>66</v>
      </c>
      <c r="B80" s="24">
        <v>25</v>
      </c>
      <c r="C80" s="25"/>
      <c r="D80" s="33">
        <v>20</v>
      </c>
      <c r="E80" s="27">
        <f aca="true" t="shared" si="1" ref="E80:E93">D80*0.95</f>
        <v>19</v>
      </c>
      <c r="F80" s="9">
        <f>E80/B80</f>
        <v>0.76</v>
      </c>
    </row>
    <row r="81" spans="1:6" ht="12" customHeight="1">
      <c r="A81" s="3" t="s">
        <v>67</v>
      </c>
      <c r="B81" s="24">
        <v>15</v>
      </c>
      <c r="C81" s="25"/>
      <c r="D81" s="34">
        <v>20</v>
      </c>
      <c r="E81" s="27">
        <f t="shared" si="1"/>
        <v>19</v>
      </c>
      <c r="F81" s="9">
        <f>E81/B81</f>
        <v>1.2666666666666666</v>
      </c>
    </row>
    <row r="82" spans="1:6" ht="12" customHeight="1">
      <c r="A82" s="3" t="s">
        <v>68</v>
      </c>
      <c r="B82" s="24">
        <v>24</v>
      </c>
      <c r="C82" s="25"/>
      <c r="D82" s="34">
        <v>50</v>
      </c>
      <c r="E82" s="26">
        <v>50</v>
      </c>
      <c r="F82" s="9">
        <f>E82/B82</f>
        <v>2.0833333333333335</v>
      </c>
    </row>
    <row r="83" spans="1:6" ht="12" customHeight="1">
      <c r="A83" s="3" t="s">
        <v>69</v>
      </c>
      <c r="B83" s="24">
        <v>0</v>
      </c>
      <c r="C83" s="25"/>
      <c r="D83" s="34">
        <v>0</v>
      </c>
      <c r="E83" s="27">
        <f t="shared" si="1"/>
        <v>0</v>
      </c>
      <c r="F83" s="9"/>
    </row>
    <row r="84" spans="1:6" ht="12" customHeight="1">
      <c r="A84" s="3" t="s">
        <v>70</v>
      </c>
      <c r="B84" s="24">
        <v>132</v>
      </c>
      <c r="C84" s="25"/>
      <c r="D84" s="34">
        <v>120</v>
      </c>
      <c r="E84" s="27">
        <f t="shared" si="1"/>
        <v>114</v>
      </c>
      <c r="F84" s="9">
        <f>E84/B84</f>
        <v>0.8636363636363636</v>
      </c>
    </row>
    <row r="85" spans="1:6" ht="12" customHeight="1">
      <c r="A85" s="3" t="s">
        <v>71</v>
      </c>
      <c r="B85" s="24">
        <v>8</v>
      </c>
      <c r="C85" s="25"/>
      <c r="D85" s="33">
        <v>25</v>
      </c>
      <c r="E85" s="27">
        <f t="shared" si="1"/>
        <v>23.75</v>
      </c>
      <c r="F85" s="9">
        <f>E85/B85</f>
        <v>2.96875</v>
      </c>
    </row>
    <row r="86" spans="1:6" ht="12" customHeight="1">
      <c r="A86" s="3" t="s">
        <v>72</v>
      </c>
      <c r="B86" s="24">
        <v>4</v>
      </c>
      <c r="C86" s="25"/>
      <c r="D86" s="33">
        <v>35</v>
      </c>
      <c r="E86" s="27">
        <f t="shared" si="1"/>
        <v>33.25</v>
      </c>
      <c r="F86" s="9">
        <f>E86/B86</f>
        <v>8.3125</v>
      </c>
    </row>
    <row r="87" spans="1:6" ht="12" customHeight="1">
      <c r="A87" s="3" t="s">
        <v>73</v>
      </c>
      <c r="B87" s="24">
        <v>4</v>
      </c>
      <c r="C87" s="25"/>
      <c r="D87" s="32">
        <v>20</v>
      </c>
      <c r="E87" s="26">
        <v>20</v>
      </c>
      <c r="F87" s="9">
        <f>E87/B87</f>
        <v>5</v>
      </c>
    </row>
    <row r="88" spans="1:6" ht="12" customHeight="1">
      <c r="A88" s="3" t="s">
        <v>74</v>
      </c>
      <c r="B88" s="24">
        <v>13</v>
      </c>
      <c r="C88" s="25"/>
      <c r="D88" s="33">
        <v>20</v>
      </c>
      <c r="E88" s="27">
        <f t="shared" si="1"/>
        <v>19</v>
      </c>
      <c r="F88" s="9">
        <f>E88/B88</f>
        <v>1.4615384615384615</v>
      </c>
    </row>
    <row r="89" spans="1:6" ht="12" customHeight="1">
      <c r="A89" s="3" t="s">
        <v>75</v>
      </c>
      <c r="B89" s="24">
        <v>31</v>
      </c>
      <c r="C89" s="25"/>
      <c r="D89" s="33">
        <v>50</v>
      </c>
      <c r="E89" s="27">
        <f t="shared" si="1"/>
        <v>47.5</v>
      </c>
      <c r="F89" s="9">
        <f>E89/B89</f>
        <v>1.532258064516129</v>
      </c>
    </row>
    <row r="90" spans="1:6" ht="12" customHeight="1">
      <c r="A90" s="3" t="s">
        <v>76</v>
      </c>
      <c r="B90" s="24">
        <v>46</v>
      </c>
      <c r="C90" s="25"/>
      <c r="D90" s="33">
        <v>35</v>
      </c>
      <c r="E90" s="27">
        <f t="shared" si="1"/>
        <v>33.25</v>
      </c>
      <c r="F90" s="9">
        <f>E90/B90</f>
        <v>0.7228260869565217</v>
      </c>
    </row>
    <row r="91" spans="1:6" ht="12" customHeight="1">
      <c r="A91" s="3" t="s">
        <v>77</v>
      </c>
      <c r="B91" s="24">
        <v>1404</v>
      </c>
      <c r="C91" s="25"/>
      <c r="D91" s="33">
        <v>350</v>
      </c>
      <c r="E91" s="27">
        <f t="shared" si="1"/>
        <v>332.5</v>
      </c>
      <c r="F91" s="9">
        <f>E91/B91</f>
        <v>0.23682336182336183</v>
      </c>
    </row>
    <row r="92" spans="1:6" ht="12" customHeight="1">
      <c r="A92" s="3" t="s">
        <v>78</v>
      </c>
      <c r="B92" s="24">
        <v>89</v>
      </c>
      <c r="C92" s="25"/>
      <c r="D92" s="33">
        <v>40</v>
      </c>
      <c r="E92" s="27">
        <f t="shared" si="1"/>
        <v>38</v>
      </c>
      <c r="F92" s="9">
        <f>E92/B92</f>
        <v>0.42696629213483145</v>
      </c>
    </row>
    <row r="93" spans="1:6" ht="12" customHeight="1">
      <c r="A93" s="3" t="s">
        <v>79</v>
      </c>
      <c r="B93" s="24">
        <v>2680</v>
      </c>
      <c r="C93" s="25"/>
      <c r="D93" s="33">
        <v>1000</v>
      </c>
      <c r="E93" s="27">
        <f t="shared" si="1"/>
        <v>950</v>
      </c>
      <c r="F93" s="9">
        <f>E93/B93</f>
        <v>0.35447761194029853</v>
      </c>
    </row>
    <row r="94" spans="1:6" ht="12" customHeight="1">
      <c r="A94" s="3" t="s">
        <v>80</v>
      </c>
      <c r="B94" s="24">
        <v>126</v>
      </c>
      <c r="C94" s="25"/>
      <c r="D94" s="32" t="s">
        <v>199</v>
      </c>
      <c r="E94" s="26" t="s">
        <v>199</v>
      </c>
      <c r="F94" s="9"/>
    </row>
    <row r="95" spans="1:6" ht="12" customHeight="1">
      <c r="A95" s="3" t="s">
        <v>81</v>
      </c>
      <c r="B95" s="24">
        <v>17</v>
      </c>
      <c r="C95" s="25"/>
      <c r="D95" s="33">
        <v>75</v>
      </c>
      <c r="E95" s="26">
        <v>75</v>
      </c>
      <c r="F95" s="9">
        <f>E95/B95</f>
        <v>4.411764705882353</v>
      </c>
    </row>
    <row r="96" spans="1:6" ht="12" customHeight="1">
      <c r="A96" s="3" t="s">
        <v>82</v>
      </c>
      <c r="B96" s="24">
        <v>22</v>
      </c>
      <c r="C96" s="25"/>
      <c r="D96" s="33">
        <v>150</v>
      </c>
      <c r="E96" s="26">
        <v>150</v>
      </c>
      <c r="F96" s="9">
        <f>E96/B96</f>
        <v>6.818181818181818</v>
      </c>
    </row>
    <row r="97" spans="1:6" ht="12" customHeight="1">
      <c r="A97" s="3" t="s">
        <v>83</v>
      </c>
      <c r="B97" s="24">
        <v>413</v>
      </c>
      <c r="C97" s="25"/>
      <c r="D97" s="32" t="s">
        <v>199</v>
      </c>
      <c r="E97" s="26" t="s">
        <v>199</v>
      </c>
      <c r="F97" s="9"/>
    </row>
    <row r="98" spans="1:6" ht="12" customHeight="1">
      <c r="A98" s="3" t="s">
        <v>84</v>
      </c>
      <c r="B98" s="24">
        <v>141</v>
      </c>
      <c r="C98" s="25"/>
      <c r="D98" s="33">
        <v>100</v>
      </c>
      <c r="E98" s="26">
        <v>100</v>
      </c>
      <c r="F98" s="9">
        <f>E98/B98</f>
        <v>0.7092198581560284</v>
      </c>
    </row>
    <row r="99" spans="1:6" ht="12" customHeight="1">
      <c r="A99" s="3" t="s">
        <v>85</v>
      </c>
      <c r="B99" s="24">
        <v>1865</v>
      </c>
      <c r="C99" s="25"/>
      <c r="D99" s="33">
        <v>375</v>
      </c>
      <c r="E99" s="27">
        <f>D99*0.95</f>
        <v>356.25</v>
      </c>
      <c r="F99" s="9">
        <f>E99/B99</f>
        <v>0.19101876675603216</v>
      </c>
    </row>
    <row r="100" spans="1:6" ht="12" customHeight="1">
      <c r="A100" s="3" t="s">
        <v>86</v>
      </c>
      <c r="B100" s="24">
        <v>103</v>
      </c>
      <c r="C100" s="25"/>
      <c r="D100" s="33">
        <v>200</v>
      </c>
      <c r="E100" s="27">
        <f>D100*0.95</f>
        <v>190</v>
      </c>
      <c r="F100" s="9">
        <f>E100/B100</f>
        <v>1.8446601941747574</v>
      </c>
    </row>
    <row r="101" spans="1:6" ht="12" customHeight="1">
      <c r="A101" s="3" t="s">
        <v>87</v>
      </c>
      <c r="B101" s="24">
        <v>36</v>
      </c>
      <c r="C101" s="25"/>
      <c r="D101" s="33">
        <v>25</v>
      </c>
      <c r="E101" s="27">
        <f>D101*0.95</f>
        <v>23.75</v>
      </c>
      <c r="F101" s="9">
        <f>E101/B101</f>
        <v>0.6597222222222222</v>
      </c>
    </row>
    <row r="102" spans="1:6" ht="12" customHeight="1">
      <c r="A102" s="3" t="s">
        <v>88</v>
      </c>
      <c r="B102" s="24">
        <v>739</v>
      </c>
      <c r="C102" s="25"/>
      <c r="D102" s="32" t="s">
        <v>199</v>
      </c>
      <c r="E102" s="26" t="s">
        <v>199</v>
      </c>
      <c r="F102" s="9"/>
    </row>
    <row r="103" spans="1:6" ht="12" customHeight="1">
      <c r="A103" s="3" t="s">
        <v>89</v>
      </c>
      <c r="B103" s="24">
        <v>35</v>
      </c>
      <c r="C103" s="25"/>
      <c r="D103" s="33">
        <v>40</v>
      </c>
      <c r="E103" s="26">
        <v>40</v>
      </c>
      <c r="F103" s="9">
        <f>E103/B103</f>
        <v>1.1428571428571428</v>
      </c>
    </row>
    <row r="104" spans="1:6" ht="12" customHeight="1">
      <c r="A104" s="3" t="s">
        <v>91</v>
      </c>
      <c r="B104" s="24">
        <v>148</v>
      </c>
      <c r="C104" s="25"/>
      <c r="D104" s="33">
        <v>100</v>
      </c>
      <c r="E104" s="27">
        <f aca="true" t="shared" si="2" ref="E104:E109">D104*0.95</f>
        <v>95</v>
      </c>
      <c r="F104" s="9">
        <f>E104/B104</f>
        <v>0.6418918918918919</v>
      </c>
    </row>
    <row r="105" spans="1:6" ht="12" customHeight="1">
      <c r="A105" s="3" t="s">
        <v>92</v>
      </c>
      <c r="B105" s="24">
        <v>12</v>
      </c>
      <c r="C105" s="25"/>
      <c r="D105" s="33">
        <v>100</v>
      </c>
      <c r="E105" s="27">
        <f t="shared" si="2"/>
        <v>95</v>
      </c>
      <c r="F105" s="9">
        <f>E105/B105</f>
        <v>7.916666666666667</v>
      </c>
    </row>
    <row r="106" spans="1:6" ht="12" customHeight="1">
      <c r="A106" s="3" t="s">
        <v>93</v>
      </c>
      <c r="B106" s="24">
        <v>121</v>
      </c>
      <c r="C106" s="25"/>
      <c r="D106" s="33">
        <v>100</v>
      </c>
      <c r="E106" s="27">
        <f t="shared" si="2"/>
        <v>95</v>
      </c>
      <c r="F106" s="9">
        <f>E106/B106</f>
        <v>0.7851239669421488</v>
      </c>
    </row>
    <row r="107" spans="1:6" ht="12" customHeight="1">
      <c r="A107" s="3" t="s">
        <v>95</v>
      </c>
      <c r="B107" s="24">
        <v>12</v>
      </c>
      <c r="C107" s="25"/>
      <c r="D107" s="33">
        <v>10</v>
      </c>
      <c r="E107" s="27">
        <f t="shared" si="2"/>
        <v>9.5</v>
      </c>
      <c r="F107" s="9">
        <f>E107/B107</f>
        <v>0.7916666666666666</v>
      </c>
    </row>
    <row r="108" spans="1:6" ht="12" customHeight="1">
      <c r="A108" s="3" t="s">
        <v>97</v>
      </c>
      <c r="B108" s="24">
        <v>62</v>
      </c>
      <c r="C108" s="25"/>
      <c r="D108" s="32" t="s">
        <v>199</v>
      </c>
      <c r="E108" s="26" t="s">
        <v>199</v>
      </c>
      <c r="F108" s="10"/>
    </row>
    <row r="109" spans="1:6" ht="12" customHeight="1">
      <c r="A109" s="3" t="s">
        <v>98</v>
      </c>
      <c r="B109" s="24">
        <v>14</v>
      </c>
      <c r="C109" s="25"/>
      <c r="D109" s="33">
        <v>25</v>
      </c>
      <c r="E109" s="27">
        <f t="shared" si="2"/>
        <v>23.75</v>
      </c>
      <c r="F109" s="9">
        <f>E109/B109</f>
        <v>1.6964285714285714</v>
      </c>
    </row>
    <row r="110" spans="1:6" ht="12" customHeight="1">
      <c r="A110" s="3" t="s">
        <v>99</v>
      </c>
      <c r="B110" s="24">
        <v>17</v>
      </c>
      <c r="C110" s="25"/>
      <c r="D110" s="32">
        <v>25</v>
      </c>
      <c r="E110" s="26">
        <v>25</v>
      </c>
      <c r="F110" s="9">
        <f>E110/B110</f>
        <v>1.4705882352941178</v>
      </c>
    </row>
    <row r="111" spans="1:6" ht="12" customHeight="1">
      <c r="A111" s="3" t="s">
        <v>100</v>
      </c>
      <c r="B111" s="24">
        <v>1</v>
      </c>
      <c r="C111" s="25"/>
      <c r="D111" s="32">
        <v>50</v>
      </c>
      <c r="E111" s="26">
        <v>50</v>
      </c>
      <c r="F111" s="9">
        <f>E111/B111</f>
        <v>50</v>
      </c>
    </row>
    <row r="112" spans="1:6" ht="12" customHeight="1">
      <c r="A112" s="3" t="s">
        <v>102</v>
      </c>
      <c r="B112" s="28">
        <v>478</v>
      </c>
      <c r="C112" s="25"/>
      <c r="D112" s="32" t="s">
        <v>199</v>
      </c>
      <c r="E112" s="26" t="s">
        <v>199</v>
      </c>
      <c r="F112" s="10"/>
    </row>
    <row r="113" spans="1:6" ht="12" customHeight="1">
      <c r="A113" s="3" t="s">
        <v>103</v>
      </c>
      <c r="B113" s="24">
        <v>2</v>
      </c>
      <c r="C113" s="25"/>
      <c r="D113" s="33">
        <v>5</v>
      </c>
      <c r="E113" s="27">
        <f>D113*0.95</f>
        <v>4.75</v>
      </c>
      <c r="F113" s="9">
        <f>E113/B113</f>
        <v>2.375</v>
      </c>
    </row>
    <row r="114" spans="1:6" ht="12" customHeight="1">
      <c r="A114" s="3" t="s">
        <v>104</v>
      </c>
      <c r="B114" s="24">
        <v>103</v>
      </c>
      <c r="C114" s="25"/>
      <c r="D114" s="32" t="s">
        <v>199</v>
      </c>
      <c r="E114" s="26" t="s">
        <v>199</v>
      </c>
      <c r="F114" s="9"/>
    </row>
    <row r="115" spans="1:6" ht="12" customHeight="1">
      <c r="A115" s="3" t="s">
        <v>105</v>
      </c>
      <c r="B115" s="24">
        <v>19</v>
      </c>
      <c r="C115" s="25"/>
      <c r="D115" s="32">
        <v>30</v>
      </c>
      <c r="E115" s="26">
        <v>30</v>
      </c>
      <c r="F115" s="9">
        <f>E115/B115</f>
        <v>1.5789473684210527</v>
      </c>
    </row>
    <row r="116" spans="1:6" ht="12" customHeight="1">
      <c r="A116" s="3" t="s">
        <v>106</v>
      </c>
      <c r="B116" s="24">
        <v>49</v>
      </c>
      <c r="C116" s="25"/>
      <c r="D116" s="33">
        <v>40</v>
      </c>
      <c r="E116" s="27">
        <f aca="true" t="shared" si="3" ref="E116:E121">D116*0.95</f>
        <v>38</v>
      </c>
      <c r="F116" s="9">
        <f>E116/B116</f>
        <v>0.7755102040816326</v>
      </c>
    </row>
    <row r="117" spans="1:6" ht="12" customHeight="1">
      <c r="A117" s="3" t="s">
        <v>107</v>
      </c>
      <c r="B117" s="24">
        <v>107</v>
      </c>
      <c r="C117" s="25"/>
      <c r="D117" s="32">
        <v>80</v>
      </c>
      <c r="E117" s="26">
        <v>80</v>
      </c>
      <c r="F117" s="9">
        <f>E117/B117</f>
        <v>0.7476635514018691</v>
      </c>
    </row>
    <row r="118" spans="1:6" ht="12" customHeight="1">
      <c r="A118" s="3" t="s">
        <v>108</v>
      </c>
      <c r="B118" s="24">
        <v>10</v>
      </c>
      <c r="C118" s="25"/>
      <c r="D118" s="33">
        <v>35</v>
      </c>
      <c r="E118" s="27">
        <f t="shared" si="3"/>
        <v>33.25</v>
      </c>
      <c r="F118" s="9">
        <f>E118/B118</f>
        <v>3.325</v>
      </c>
    </row>
    <row r="119" spans="1:6" ht="12" customHeight="1">
      <c r="A119" s="3" t="s">
        <v>109</v>
      </c>
      <c r="B119" s="24">
        <v>116</v>
      </c>
      <c r="C119" s="25"/>
      <c r="D119" s="33">
        <v>40</v>
      </c>
      <c r="E119" s="27">
        <f t="shared" si="3"/>
        <v>38</v>
      </c>
      <c r="F119" s="9">
        <f>E119/B119</f>
        <v>0.3275862068965517</v>
      </c>
    </row>
    <row r="120" spans="1:6" ht="12" customHeight="1">
      <c r="A120" s="3" t="s">
        <v>110</v>
      </c>
      <c r="B120" s="24">
        <v>1</v>
      </c>
      <c r="C120" s="25"/>
      <c r="D120" s="32">
        <v>10</v>
      </c>
      <c r="E120" s="26">
        <v>10</v>
      </c>
      <c r="F120" s="9">
        <f>E120/B120</f>
        <v>10</v>
      </c>
    </row>
    <row r="121" spans="1:6" ht="12" customHeight="1">
      <c r="A121" s="3" t="s">
        <v>111</v>
      </c>
      <c r="B121" s="24">
        <v>23</v>
      </c>
      <c r="C121" s="25"/>
      <c r="D121" s="33">
        <v>60</v>
      </c>
      <c r="E121" s="27">
        <f t="shared" si="3"/>
        <v>57</v>
      </c>
      <c r="F121" s="9">
        <f>E121/B121</f>
        <v>2.4782608695652173</v>
      </c>
    </row>
    <row r="122" spans="1:6" ht="12" customHeight="1">
      <c r="A122" s="3" t="s">
        <v>112</v>
      </c>
      <c r="B122" s="24">
        <v>31</v>
      </c>
      <c r="C122" s="25"/>
      <c r="D122" s="33">
        <v>50</v>
      </c>
      <c r="E122" s="26">
        <v>50</v>
      </c>
      <c r="F122" s="9">
        <f>E122/B122</f>
        <v>1.6129032258064515</v>
      </c>
    </row>
    <row r="123" spans="1:6" ht="12" customHeight="1">
      <c r="A123" s="3" t="s">
        <v>113</v>
      </c>
      <c r="B123" s="24">
        <v>362</v>
      </c>
      <c r="C123" s="25"/>
      <c r="D123" s="32" t="s">
        <v>199</v>
      </c>
      <c r="E123" s="26" t="s">
        <v>199</v>
      </c>
      <c r="F123" s="9"/>
    </row>
    <row r="124" spans="1:6" ht="12" customHeight="1">
      <c r="A124" s="3" t="s">
        <v>115</v>
      </c>
      <c r="B124" s="24">
        <v>3</v>
      </c>
      <c r="C124" s="25"/>
      <c r="D124" s="32">
        <v>60</v>
      </c>
      <c r="E124" s="26">
        <v>60</v>
      </c>
      <c r="F124" s="9">
        <f>E124/B124</f>
        <v>20</v>
      </c>
    </row>
    <row r="125" spans="1:6" ht="12" customHeight="1">
      <c r="A125" s="3" t="s">
        <v>116</v>
      </c>
      <c r="B125" s="24">
        <v>50</v>
      </c>
      <c r="C125" s="25"/>
      <c r="D125" s="33">
        <v>35</v>
      </c>
      <c r="E125" s="26">
        <f>D125</f>
        <v>35</v>
      </c>
      <c r="F125" s="9">
        <f>E125/B125</f>
        <v>0.7</v>
      </c>
    </row>
    <row r="126" spans="1:6" ht="12" customHeight="1">
      <c r="A126" s="3" t="s">
        <v>117</v>
      </c>
      <c r="B126" s="24">
        <v>80</v>
      </c>
      <c r="C126" s="25"/>
      <c r="D126" s="33">
        <v>75</v>
      </c>
      <c r="E126" s="27">
        <f aca="true" t="shared" si="4" ref="E126:E141">D126*0.95</f>
        <v>71.25</v>
      </c>
      <c r="F126" s="9">
        <f>E126/B126</f>
        <v>0.890625</v>
      </c>
    </row>
    <row r="127" spans="1:6" ht="12" customHeight="1">
      <c r="A127" s="3" t="s">
        <v>118</v>
      </c>
      <c r="B127" s="24">
        <v>61</v>
      </c>
      <c r="C127" s="25"/>
      <c r="D127" s="33">
        <v>75</v>
      </c>
      <c r="E127" s="27">
        <f t="shared" si="4"/>
        <v>71.25</v>
      </c>
      <c r="F127" s="9">
        <f>E127/B127</f>
        <v>1.1680327868852458</v>
      </c>
    </row>
    <row r="128" spans="1:6" ht="12" customHeight="1">
      <c r="A128" s="3" t="s">
        <v>119</v>
      </c>
      <c r="B128" s="24">
        <v>7</v>
      </c>
      <c r="C128" s="25"/>
      <c r="D128" s="33">
        <v>40</v>
      </c>
      <c r="E128" s="27">
        <f t="shared" si="4"/>
        <v>38</v>
      </c>
      <c r="F128" s="9">
        <f>E128/B128</f>
        <v>5.428571428571429</v>
      </c>
    </row>
    <row r="129" spans="1:6" ht="12" customHeight="1">
      <c r="A129" s="3" t="s">
        <v>120</v>
      </c>
      <c r="B129" s="24">
        <v>193</v>
      </c>
      <c r="C129" s="25"/>
      <c r="D129" s="32">
        <v>100</v>
      </c>
      <c r="E129" s="26">
        <v>100</v>
      </c>
      <c r="F129" s="9">
        <f>E129/B129</f>
        <v>0.5181347150259067</v>
      </c>
    </row>
    <row r="130" spans="1:6" ht="12" customHeight="1">
      <c r="A130" s="3" t="s">
        <v>121</v>
      </c>
      <c r="B130" s="24">
        <v>71</v>
      </c>
      <c r="C130" s="25"/>
      <c r="D130" s="33">
        <v>100</v>
      </c>
      <c r="E130" s="27">
        <f t="shared" si="4"/>
        <v>95</v>
      </c>
      <c r="F130" s="9">
        <f>E130/B130</f>
        <v>1.3380281690140845</v>
      </c>
    </row>
    <row r="131" spans="1:5" ht="12" customHeight="1">
      <c r="A131" s="3" t="s">
        <v>123</v>
      </c>
      <c r="B131" s="24">
        <v>107</v>
      </c>
      <c r="C131" s="25"/>
      <c r="D131" s="32" t="s">
        <v>199</v>
      </c>
      <c r="E131" s="26" t="s">
        <v>199</v>
      </c>
    </row>
    <row r="132" spans="1:6" ht="12" customHeight="1">
      <c r="A132" s="3" t="s">
        <v>122</v>
      </c>
      <c r="B132" s="24">
        <v>8416</v>
      </c>
      <c r="C132" s="25"/>
      <c r="D132" s="33">
        <v>2000</v>
      </c>
      <c r="E132" s="27">
        <f t="shared" si="4"/>
        <v>1900</v>
      </c>
      <c r="F132" s="9">
        <f>E132/B132</f>
        <v>0.22576045627376426</v>
      </c>
    </row>
    <row r="133" spans="1:6" ht="12" customHeight="1">
      <c r="A133" s="3" t="s">
        <v>124</v>
      </c>
      <c r="B133" s="24">
        <v>24</v>
      </c>
      <c r="C133" s="25"/>
      <c r="D133" s="33">
        <v>50</v>
      </c>
      <c r="E133" s="27">
        <f t="shared" si="4"/>
        <v>47.5</v>
      </c>
      <c r="F133" s="9">
        <f>E133/B133</f>
        <v>1.9791666666666667</v>
      </c>
    </row>
    <row r="134" spans="1:6" ht="12" customHeight="1">
      <c r="A134" s="3" t="s">
        <v>125</v>
      </c>
      <c r="B134" s="24">
        <v>1109</v>
      </c>
      <c r="C134" s="25"/>
      <c r="D134" s="33">
        <v>200</v>
      </c>
      <c r="E134" s="27">
        <f t="shared" si="4"/>
        <v>190</v>
      </c>
      <c r="F134" s="9">
        <f>E134/B134</f>
        <v>0.17132551848512173</v>
      </c>
    </row>
    <row r="135" spans="1:6" ht="12" customHeight="1">
      <c r="A135" s="3" t="s">
        <v>126</v>
      </c>
      <c r="B135" s="24">
        <v>34</v>
      </c>
      <c r="C135" s="25"/>
      <c r="D135" s="33">
        <v>75</v>
      </c>
      <c r="E135" s="27">
        <f t="shared" si="4"/>
        <v>71.25</v>
      </c>
      <c r="F135" s="9">
        <f>E135/B135</f>
        <v>2.0955882352941178</v>
      </c>
    </row>
    <row r="136" spans="1:6" ht="12" customHeight="1">
      <c r="A136" s="3" t="s">
        <v>127</v>
      </c>
      <c r="B136" s="24">
        <v>8</v>
      </c>
      <c r="C136" s="25"/>
      <c r="D136" s="32" t="s">
        <v>199</v>
      </c>
      <c r="E136" s="26" t="s">
        <v>199</v>
      </c>
      <c r="F136" s="9"/>
    </row>
    <row r="137" spans="1:6" ht="12" customHeight="1">
      <c r="A137" s="3" t="s">
        <v>128</v>
      </c>
      <c r="B137" s="24">
        <v>114</v>
      </c>
      <c r="C137" s="25"/>
      <c r="D137" s="33">
        <v>100</v>
      </c>
      <c r="E137" s="27">
        <f t="shared" si="4"/>
        <v>95</v>
      </c>
      <c r="F137" s="9">
        <f>E137/B137</f>
        <v>0.8333333333333334</v>
      </c>
    </row>
    <row r="138" spans="1:6" ht="12" customHeight="1">
      <c r="A138" s="3" t="s">
        <v>129</v>
      </c>
      <c r="B138" s="24">
        <v>1</v>
      </c>
      <c r="C138" s="25"/>
      <c r="D138" s="32" t="s">
        <v>199</v>
      </c>
      <c r="E138" s="26" t="s">
        <v>199</v>
      </c>
      <c r="F138" s="9"/>
    </row>
    <row r="139" spans="1:5" ht="12" customHeight="1">
      <c r="A139" s="3" t="s">
        <v>130</v>
      </c>
      <c r="B139" s="24">
        <v>0</v>
      </c>
      <c r="C139" s="25"/>
      <c r="D139" s="33">
        <v>0</v>
      </c>
      <c r="E139" s="27">
        <f t="shared" si="4"/>
        <v>0</v>
      </c>
    </row>
    <row r="140" spans="1:6" ht="12" customHeight="1">
      <c r="A140" s="3" t="s">
        <v>131</v>
      </c>
      <c r="B140" s="24">
        <v>2387</v>
      </c>
      <c r="C140" s="25"/>
      <c r="D140" s="33">
        <v>800</v>
      </c>
      <c r="E140" s="27">
        <f t="shared" si="4"/>
        <v>760</v>
      </c>
      <c r="F140" s="9">
        <f>E140/B140</f>
        <v>0.3183912861332216</v>
      </c>
    </row>
    <row r="141" spans="1:6" ht="12" customHeight="1">
      <c r="A141" s="3" t="s">
        <v>132</v>
      </c>
      <c r="B141" s="24">
        <v>18</v>
      </c>
      <c r="C141" s="25"/>
      <c r="D141" s="33">
        <v>75</v>
      </c>
      <c r="E141" s="27">
        <f t="shared" si="4"/>
        <v>71.25</v>
      </c>
      <c r="F141" s="9">
        <f>E141/B141</f>
        <v>3.9583333333333335</v>
      </c>
    </row>
    <row r="142" spans="1:6" ht="12" customHeight="1">
      <c r="A142" s="3" t="s">
        <v>133</v>
      </c>
      <c r="B142" s="24">
        <v>6</v>
      </c>
      <c r="C142" s="25"/>
      <c r="D142" s="32" t="s">
        <v>199</v>
      </c>
      <c r="E142" s="26" t="s">
        <v>199</v>
      </c>
      <c r="F142" s="9"/>
    </row>
    <row r="143" spans="1:5" ht="12" customHeight="1">
      <c r="A143" s="3" t="s">
        <v>134</v>
      </c>
      <c r="B143" s="24">
        <v>37</v>
      </c>
      <c r="C143" s="25"/>
      <c r="D143" s="32" t="s">
        <v>199</v>
      </c>
      <c r="E143" s="26" t="s">
        <v>199</v>
      </c>
    </row>
    <row r="144" spans="1:6" ht="12" customHeight="1">
      <c r="A144" s="3" t="s">
        <v>135</v>
      </c>
      <c r="B144" s="24">
        <v>70</v>
      </c>
      <c r="C144" s="25"/>
      <c r="D144" s="33">
        <v>100</v>
      </c>
      <c r="E144" s="27">
        <f aca="true" t="shared" si="5" ref="E144:E157">D144*0.95</f>
        <v>95</v>
      </c>
      <c r="F144" s="9">
        <f>E144/B144</f>
        <v>1.3571428571428572</v>
      </c>
    </row>
    <row r="145" spans="1:6" ht="12" customHeight="1">
      <c r="A145" s="3" t="s">
        <v>136</v>
      </c>
      <c r="B145" s="24">
        <v>142</v>
      </c>
      <c r="C145" s="25"/>
      <c r="D145" s="33">
        <v>100</v>
      </c>
      <c r="E145" s="27">
        <f t="shared" si="5"/>
        <v>95</v>
      </c>
      <c r="F145" s="9">
        <f>E145/B145</f>
        <v>0.6690140845070423</v>
      </c>
    </row>
    <row r="146" spans="1:6" ht="12" customHeight="1">
      <c r="A146" s="3" t="s">
        <v>137</v>
      </c>
      <c r="B146" s="24">
        <v>410</v>
      </c>
      <c r="C146" s="25"/>
      <c r="D146" s="33">
        <v>300</v>
      </c>
      <c r="E146" s="27">
        <f t="shared" si="5"/>
        <v>285</v>
      </c>
      <c r="F146" s="9">
        <f>E146/B146</f>
        <v>0.6951219512195121</v>
      </c>
    </row>
    <row r="147" spans="1:6" ht="12" customHeight="1">
      <c r="A147" s="3" t="s">
        <v>138</v>
      </c>
      <c r="B147" s="24">
        <v>52</v>
      </c>
      <c r="C147" s="25"/>
      <c r="D147" s="32">
        <v>40</v>
      </c>
      <c r="E147" s="26">
        <v>40</v>
      </c>
      <c r="F147" s="9">
        <f>E147/B147</f>
        <v>0.7692307692307693</v>
      </c>
    </row>
    <row r="148" spans="1:6" ht="12" customHeight="1">
      <c r="A148" s="3" t="s">
        <v>139</v>
      </c>
      <c r="B148" s="24">
        <v>10227</v>
      </c>
      <c r="C148" s="25"/>
      <c r="D148" s="33">
        <v>450</v>
      </c>
      <c r="E148" s="27">
        <f t="shared" si="5"/>
        <v>427.5</v>
      </c>
      <c r="F148" s="9">
        <f>E148/B148</f>
        <v>0.0418011146963919</v>
      </c>
    </row>
    <row r="149" spans="1:6" ht="12" customHeight="1">
      <c r="A149" s="3" t="s">
        <v>140</v>
      </c>
      <c r="B149" s="24">
        <v>478</v>
      </c>
      <c r="C149" s="25"/>
      <c r="D149" s="32" t="s">
        <v>199</v>
      </c>
      <c r="E149" s="26" t="s">
        <v>199</v>
      </c>
      <c r="F149" s="9"/>
    </row>
    <row r="150" spans="1:6" ht="12" customHeight="1">
      <c r="A150" s="3" t="s">
        <v>141</v>
      </c>
      <c r="B150" s="24">
        <v>74</v>
      </c>
      <c r="C150" s="25"/>
      <c r="D150" s="33">
        <v>50</v>
      </c>
      <c r="E150" s="27">
        <f t="shared" si="5"/>
        <v>47.5</v>
      </c>
      <c r="F150" s="9">
        <f>E150/B150</f>
        <v>0.6418918918918919</v>
      </c>
    </row>
    <row r="151" spans="1:6" ht="12" customHeight="1">
      <c r="A151" s="3" t="s">
        <v>142</v>
      </c>
      <c r="B151" s="24">
        <v>30</v>
      </c>
      <c r="C151" s="25"/>
      <c r="D151" s="33">
        <v>25</v>
      </c>
      <c r="E151" s="27">
        <f t="shared" si="5"/>
        <v>23.75</v>
      </c>
      <c r="F151" s="9">
        <f>E151/B151</f>
        <v>0.7916666666666666</v>
      </c>
    </row>
    <row r="152" spans="1:6" ht="12" customHeight="1">
      <c r="A152" s="3" t="s">
        <v>143</v>
      </c>
      <c r="B152" s="24">
        <v>1588</v>
      </c>
      <c r="C152" s="25"/>
      <c r="D152" s="32" t="s">
        <v>199</v>
      </c>
      <c r="E152" s="26" t="s">
        <v>199</v>
      </c>
      <c r="F152" s="9"/>
    </row>
    <row r="153" spans="1:6" ht="12" customHeight="1">
      <c r="A153" s="3" t="s">
        <v>145</v>
      </c>
      <c r="B153" s="24">
        <v>8</v>
      </c>
      <c r="C153" s="25"/>
      <c r="D153" s="33">
        <v>25</v>
      </c>
      <c r="E153" s="27">
        <f t="shared" si="5"/>
        <v>23.75</v>
      </c>
      <c r="F153" s="9">
        <f>E153/B153</f>
        <v>2.96875</v>
      </c>
    </row>
    <row r="154" spans="1:6" ht="12" customHeight="1">
      <c r="A154" s="3" t="s">
        <v>146</v>
      </c>
      <c r="B154" s="24">
        <v>0</v>
      </c>
      <c r="C154" s="25"/>
      <c r="D154" s="33">
        <v>0</v>
      </c>
      <c r="E154" s="27">
        <f t="shared" si="5"/>
        <v>0</v>
      </c>
      <c r="F154" s="9"/>
    </row>
    <row r="155" spans="1:6" ht="12" customHeight="1">
      <c r="A155" s="3" t="s">
        <v>196</v>
      </c>
      <c r="B155" s="24">
        <v>63</v>
      </c>
      <c r="C155" s="25"/>
      <c r="D155" s="33">
        <v>150</v>
      </c>
      <c r="E155" s="27">
        <f t="shared" si="5"/>
        <v>142.5</v>
      </c>
      <c r="F155" s="9">
        <f>E155/B155</f>
        <v>2.261904761904762</v>
      </c>
    </row>
    <row r="156" spans="1:6" ht="12" customHeight="1">
      <c r="A156" s="3" t="s">
        <v>147</v>
      </c>
      <c r="B156" s="24">
        <v>5</v>
      </c>
      <c r="C156" s="25"/>
      <c r="D156" s="32">
        <v>25</v>
      </c>
      <c r="E156" s="26">
        <v>25</v>
      </c>
      <c r="F156" s="9">
        <f>E156/B156</f>
        <v>5</v>
      </c>
    </row>
    <row r="157" spans="1:6" ht="12" customHeight="1">
      <c r="A157" s="3" t="s">
        <v>148</v>
      </c>
      <c r="B157" s="24">
        <v>8</v>
      </c>
      <c r="C157" s="25"/>
      <c r="D157" s="33">
        <v>45</v>
      </c>
      <c r="E157" s="27">
        <f t="shared" si="5"/>
        <v>42.75</v>
      </c>
      <c r="F157" s="9">
        <f>E157/B157</f>
        <v>5.34375</v>
      </c>
    </row>
    <row r="158" spans="1:6" ht="12" customHeight="1">
      <c r="A158" s="3" t="s">
        <v>149</v>
      </c>
      <c r="B158" s="24">
        <v>22</v>
      </c>
      <c r="C158" s="25"/>
      <c r="D158" s="32" t="s">
        <v>199</v>
      </c>
      <c r="E158" s="26" t="s">
        <v>199</v>
      </c>
      <c r="F158" s="9"/>
    </row>
    <row r="159" spans="1:5" ht="12" customHeight="1">
      <c r="A159" s="3" t="s">
        <v>150</v>
      </c>
      <c r="B159" s="24">
        <v>18</v>
      </c>
      <c r="C159" s="25"/>
      <c r="D159" s="32" t="s">
        <v>199</v>
      </c>
      <c r="E159" s="26" t="s">
        <v>199</v>
      </c>
    </row>
    <row r="160" spans="1:6" ht="12" customHeight="1">
      <c r="A160" s="3" t="s">
        <v>151</v>
      </c>
      <c r="B160" s="24">
        <v>134</v>
      </c>
      <c r="C160" s="25"/>
      <c r="D160" s="32">
        <v>100</v>
      </c>
      <c r="E160" s="26">
        <v>100</v>
      </c>
      <c r="F160" s="9">
        <f>E160/B160</f>
        <v>0.746268656716418</v>
      </c>
    </row>
    <row r="161" spans="1:6" ht="12" customHeight="1">
      <c r="A161" s="3" t="s">
        <v>152</v>
      </c>
      <c r="B161" s="24">
        <v>2368</v>
      </c>
      <c r="C161" s="25"/>
      <c r="D161" s="32">
        <v>100</v>
      </c>
      <c r="E161" s="26">
        <v>100</v>
      </c>
      <c r="F161" s="9">
        <f>E161/B161</f>
        <v>0.04222972972972973</v>
      </c>
    </row>
    <row r="162" spans="1:6" ht="12" customHeight="1">
      <c r="A162" s="3" t="s">
        <v>153</v>
      </c>
      <c r="B162" s="24">
        <v>414</v>
      </c>
      <c r="C162" s="25"/>
      <c r="D162" s="32" t="s">
        <v>199</v>
      </c>
      <c r="E162" s="26" t="s">
        <v>199</v>
      </c>
      <c r="F162" s="9"/>
    </row>
    <row r="163" spans="1:6" ht="12" customHeight="1">
      <c r="A163" s="3" t="s">
        <v>154</v>
      </c>
      <c r="B163" s="24">
        <v>8</v>
      </c>
      <c r="C163" s="25"/>
      <c r="D163" s="33">
        <v>25</v>
      </c>
      <c r="E163" s="27">
        <f>D163*0.95</f>
        <v>23.75</v>
      </c>
      <c r="F163" s="9">
        <f>E163/B163</f>
        <v>2.96875</v>
      </c>
    </row>
    <row r="164" spans="1:6" ht="12" customHeight="1">
      <c r="A164" s="3" t="s">
        <v>155</v>
      </c>
      <c r="B164" s="24">
        <v>402</v>
      </c>
      <c r="C164" s="25"/>
      <c r="D164" s="33">
        <v>275</v>
      </c>
      <c r="E164" s="27">
        <f>D164*0.95</f>
        <v>261.25</v>
      </c>
      <c r="F164" s="9">
        <f>E164/B164</f>
        <v>0.6498756218905473</v>
      </c>
    </row>
    <row r="165" spans="1:6" ht="12" customHeight="1">
      <c r="A165" s="3" t="s">
        <v>156</v>
      </c>
      <c r="B165" s="24">
        <v>2808</v>
      </c>
      <c r="C165" s="25"/>
      <c r="D165" s="32" t="s">
        <v>199</v>
      </c>
      <c r="E165" s="26" t="s">
        <v>199</v>
      </c>
      <c r="F165" s="9"/>
    </row>
    <row r="166" spans="1:6" ht="12" customHeight="1">
      <c r="A166" s="3" t="s">
        <v>157</v>
      </c>
      <c r="B166" s="24">
        <v>337</v>
      </c>
      <c r="C166" s="25"/>
      <c r="D166" s="33">
        <v>150</v>
      </c>
      <c r="E166" s="27">
        <f>D166*0.95</f>
        <v>142.5</v>
      </c>
      <c r="F166" s="9">
        <f>E166/B166</f>
        <v>0.4228486646884273</v>
      </c>
    </row>
    <row r="167" spans="1:6" ht="12" customHeight="1">
      <c r="A167" s="3" t="s">
        <v>158</v>
      </c>
      <c r="B167" s="24">
        <v>4</v>
      </c>
      <c r="C167" s="25"/>
      <c r="D167" s="32" t="s">
        <v>199</v>
      </c>
      <c r="E167" s="26" t="s">
        <v>199</v>
      </c>
      <c r="F167" s="9"/>
    </row>
    <row r="168" spans="1:5" ht="12" customHeight="1">
      <c r="A168" s="3" t="s">
        <v>159</v>
      </c>
      <c r="B168" s="24">
        <v>28</v>
      </c>
      <c r="C168" s="25"/>
      <c r="D168" s="32" t="s">
        <v>199</v>
      </c>
      <c r="E168" s="26" t="s">
        <v>199</v>
      </c>
    </row>
    <row r="169" spans="1:6" ht="12" customHeight="1">
      <c r="A169" s="3" t="s">
        <v>160</v>
      </c>
      <c r="B169" s="24">
        <v>13</v>
      </c>
      <c r="C169" s="25"/>
      <c r="D169" s="33">
        <v>20</v>
      </c>
      <c r="E169" s="27">
        <f>D169*0.95</f>
        <v>19</v>
      </c>
      <c r="F169" s="9">
        <f>E169/B169</f>
        <v>1.4615384615384615</v>
      </c>
    </row>
    <row r="170" spans="1:6" ht="12" customHeight="1">
      <c r="A170" s="3" t="s">
        <v>161</v>
      </c>
      <c r="B170" s="24">
        <v>20</v>
      </c>
      <c r="C170" s="25"/>
      <c r="D170" s="33">
        <v>30</v>
      </c>
      <c r="E170" s="27">
        <f>D170*0.95</f>
        <v>28.5</v>
      </c>
      <c r="F170" s="9">
        <f>E170/B170</f>
        <v>1.425</v>
      </c>
    </row>
    <row r="171" spans="1:6" ht="12" customHeight="1">
      <c r="A171" s="3" t="s">
        <v>162</v>
      </c>
      <c r="B171" s="24">
        <v>7</v>
      </c>
      <c r="C171" s="25"/>
      <c r="D171" s="32" t="s">
        <v>199</v>
      </c>
      <c r="E171" s="26" t="s">
        <v>199</v>
      </c>
      <c r="F171" s="9"/>
    </row>
    <row r="172" spans="1:5" ht="12" customHeight="1">
      <c r="A172" s="3" t="s">
        <v>163</v>
      </c>
      <c r="B172" s="24">
        <v>33</v>
      </c>
      <c r="C172" s="25"/>
      <c r="D172" s="32" t="s">
        <v>199</v>
      </c>
      <c r="E172" s="26" t="s">
        <v>199</v>
      </c>
    </row>
    <row r="173" spans="1:5" ht="12" customHeight="1">
      <c r="A173" s="3" t="s">
        <v>164</v>
      </c>
      <c r="B173" s="24">
        <v>27</v>
      </c>
      <c r="C173" s="25"/>
      <c r="D173" s="32" t="s">
        <v>199</v>
      </c>
      <c r="E173" s="26" t="s">
        <v>199</v>
      </c>
    </row>
    <row r="174" spans="1:6" ht="12" customHeight="1">
      <c r="A174" s="3" t="s">
        <v>165</v>
      </c>
      <c r="B174" s="24">
        <v>2911</v>
      </c>
      <c r="C174" s="25"/>
      <c r="D174" s="33">
        <v>500</v>
      </c>
      <c r="E174" s="27">
        <f>D174*0.95</f>
        <v>475</v>
      </c>
      <c r="F174" s="9">
        <f>E174/B174</f>
        <v>0.16317416695293713</v>
      </c>
    </row>
    <row r="175" spans="1:6" ht="12" customHeight="1">
      <c r="A175" s="3" t="s">
        <v>166</v>
      </c>
      <c r="B175" s="24">
        <v>6830</v>
      </c>
      <c r="C175" s="25"/>
      <c r="D175" s="32" t="s">
        <v>199</v>
      </c>
      <c r="E175" s="26" t="s">
        <v>199</v>
      </c>
      <c r="F175" s="9"/>
    </row>
    <row r="176" spans="1:6" ht="12" customHeight="1">
      <c r="A176" s="3" t="s">
        <v>167</v>
      </c>
      <c r="B176" s="24">
        <v>64</v>
      </c>
      <c r="C176" s="25"/>
      <c r="D176" s="33">
        <v>125</v>
      </c>
      <c r="E176" s="27">
        <f aca="true" t="shared" si="6" ref="E176:E199">D176*0.95</f>
        <v>118.75</v>
      </c>
      <c r="F176" s="9">
        <f>E176/B176</f>
        <v>1.85546875</v>
      </c>
    </row>
    <row r="177" spans="1:6" ht="12" customHeight="1">
      <c r="A177" s="3" t="s">
        <v>168</v>
      </c>
      <c r="B177" s="24">
        <v>16</v>
      </c>
      <c r="C177" s="25"/>
      <c r="D177" s="33">
        <v>30</v>
      </c>
      <c r="E177" s="27">
        <f t="shared" si="6"/>
        <v>28.5</v>
      </c>
      <c r="F177" s="9">
        <f>E177/B177</f>
        <v>1.78125</v>
      </c>
    </row>
    <row r="178" spans="1:6" ht="12" customHeight="1">
      <c r="A178" s="3" t="s">
        <v>170</v>
      </c>
      <c r="B178" s="24">
        <v>55</v>
      </c>
      <c r="C178" s="25"/>
      <c r="D178" s="33">
        <v>50</v>
      </c>
      <c r="E178" s="27">
        <f t="shared" si="6"/>
        <v>47.5</v>
      </c>
      <c r="F178" s="9">
        <f>E178/B178</f>
        <v>0.8636363636363636</v>
      </c>
    </row>
    <row r="179" spans="1:6" ht="12" customHeight="1">
      <c r="A179" s="3" t="s">
        <v>171</v>
      </c>
      <c r="B179" s="24">
        <v>68</v>
      </c>
      <c r="C179" s="25"/>
      <c r="D179" s="33">
        <v>50</v>
      </c>
      <c r="E179" s="27">
        <f t="shared" si="6"/>
        <v>47.5</v>
      </c>
      <c r="F179" s="9">
        <f>E179/B179</f>
        <v>0.6985294117647058</v>
      </c>
    </row>
    <row r="180" spans="1:6" ht="12" customHeight="1">
      <c r="A180" s="3" t="s">
        <v>172</v>
      </c>
      <c r="B180" s="24">
        <v>6</v>
      </c>
      <c r="C180" s="25"/>
      <c r="D180" s="33">
        <v>15</v>
      </c>
      <c r="E180" s="27">
        <f t="shared" si="6"/>
        <v>14.25</v>
      </c>
      <c r="F180" s="9">
        <f>E180/B180</f>
        <v>2.375</v>
      </c>
    </row>
    <row r="181" spans="1:6" ht="12" customHeight="1">
      <c r="A181" s="3" t="s">
        <v>173</v>
      </c>
      <c r="B181" s="24">
        <v>55</v>
      </c>
      <c r="C181" s="25"/>
      <c r="D181" s="32" t="s">
        <v>199</v>
      </c>
      <c r="E181" s="26" t="s">
        <v>199</v>
      </c>
      <c r="F181" s="9"/>
    </row>
    <row r="182" spans="1:6" ht="12" customHeight="1">
      <c r="A182" s="3" t="s">
        <v>174</v>
      </c>
      <c r="B182" s="24">
        <v>10</v>
      </c>
      <c r="C182" s="25"/>
      <c r="D182" s="33">
        <v>30</v>
      </c>
      <c r="E182" s="27">
        <f t="shared" si="6"/>
        <v>28.5</v>
      </c>
      <c r="F182" s="9">
        <f>E182/B182</f>
        <v>2.85</v>
      </c>
    </row>
    <row r="183" spans="1:6" ht="12" customHeight="1">
      <c r="A183" s="3" t="s">
        <v>175</v>
      </c>
      <c r="B183" s="24">
        <v>85</v>
      </c>
      <c r="C183" s="25"/>
      <c r="D183" s="33">
        <v>60</v>
      </c>
      <c r="E183" s="27">
        <f t="shared" si="6"/>
        <v>57</v>
      </c>
      <c r="F183" s="9">
        <f>E183/B183</f>
        <v>0.6705882352941176</v>
      </c>
    </row>
    <row r="184" spans="1:6" ht="12" customHeight="1">
      <c r="A184" s="3" t="s">
        <v>176</v>
      </c>
      <c r="B184" s="24">
        <v>22</v>
      </c>
      <c r="C184" s="25"/>
      <c r="D184" s="33">
        <v>50</v>
      </c>
      <c r="E184" s="27">
        <f t="shared" si="6"/>
        <v>47.5</v>
      </c>
      <c r="F184" s="9">
        <f>E184/B184</f>
        <v>2.159090909090909</v>
      </c>
    </row>
    <row r="185" spans="1:6" ht="12" customHeight="1">
      <c r="A185" s="3" t="s">
        <v>177</v>
      </c>
      <c r="B185" s="24">
        <v>193</v>
      </c>
      <c r="C185" s="25"/>
      <c r="D185" s="33">
        <v>100</v>
      </c>
      <c r="E185" s="27">
        <f t="shared" si="6"/>
        <v>95</v>
      </c>
      <c r="F185" s="9">
        <f>E185/B185</f>
        <v>0.49222797927461137</v>
      </c>
    </row>
    <row r="186" spans="1:6" ht="12" customHeight="1">
      <c r="A186" s="3" t="s">
        <v>183</v>
      </c>
      <c r="B186" s="24">
        <v>14520</v>
      </c>
      <c r="C186" s="25"/>
      <c r="D186" s="33">
        <v>3500</v>
      </c>
      <c r="E186" s="27">
        <f t="shared" si="6"/>
        <v>3325</v>
      </c>
      <c r="F186" s="9">
        <f>E186/B186</f>
        <v>0.22899449035812672</v>
      </c>
    </row>
    <row r="187" spans="1:6" ht="12" customHeight="1">
      <c r="A187" s="3" t="s">
        <v>184</v>
      </c>
      <c r="B187" s="24">
        <v>2</v>
      </c>
      <c r="C187" s="25"/>
      <c r="D187" s="32">
        <v>10</v>
      </c>
      <c r="E187" s="26">
        <v>10</v>
      </c>
      <c r="F187" s="9">
        <f>E187/B187</f>
        <v>5</v>
      </c>
    </row>
    <row r="188" spans="1:6" ht="12" customHeight="1">
      <c r="A188" s="3" t="s">
        <v>179</v>
      </c>
      <c r="B188" s="24">
        <v>44</v>
      </c>
      <c r="C188" s="25"/>
      <c r="D188" s="33">
        <v>100</v>
      </c>
      <c r="E188" s="27">
        <f t="shared" si="6"/>
        <v>95</v>
      </c>
      <c r="F188" s="9">
        <f>E188/B188</f>
        <v>2.159090909090909</v>
      </c>
    </row>
    <row r="189" spans="1:6" ht="12" customHeight="1">
      <c r="A189" s="3" t="s">
        <v>181</v>
      </c>
      <c r="B189" s="24">
        <v>0</v>
      </c>
      <c r="C189" s="25"/>
      <c r="D189" s="33">
        <v>0</v>
      </c>
      <c r="E189" s="27">
        <f t="shared" si="6"/>
        <v>0</v>
      </c>
      <c r="F189" s="9"/>
    </row>
    <row r="190" spans="1:6" ht="12" customHeight="1">
      <c r="A190" s="3" t="s">
        <v>182</v>
      </c>
      <c r="B190" s="24">
        <v>202</v>
      </c>
      <c r="C190" s="25"/>
      <c r="D190" s="34">
        <v>150</v>
      </c>
      <c r="E190" s="26">
        <v>150</v>
      </c>
      <c r="F190" s="9">
        <f>E190/B190</f>
        <v>0.7425742574257426</v>
      </c>
    </row>
    <row r="191" spans="1:6" ht="12" customHeight="1">
      <c r="A191" s="3" t="s">
        <v>186</v>
      </c>
      <c r="B191" s="24">
        <v>8</v>
      </c>
      <c r="C191" s="25"/>
      <c r="D191" s="33">
        <v>30</v>
      </c>
      <c r="E191" s="27">
        <f t="shared" si="6"/>
        <v>28.5</v>
      </c>
      <c r="F191" s="9">
        <f>E191/B191</f>
        <v>3.5625</v>
      </c>
    </row>
    <row r="192" spans="1:6" ht="12" customHeight="1">
      <c r="A192" s="3" t="s">
        <v>187</v>
      </c>
      <c r="B192" s="24">
        <v>97</v>
      </c>
      <c r="C192" s="25"/>
      <c r="D192" s="33">
        <v>75</v>
      </c>
      <c r="E192" s="27">
        <f t="shared" si="6"/>
        <v>71.25</v>
      </c>
      <c r="F192" s="9">
        <f>E192/B192</f>
        <v>0.7345360824742269</v>
      </c>
    </row>
    <row r="193" spans="1:6" ht="12" customHeight="1">
      <c r="A193" s="3" t="s">
        <v>188</v>
      </c>
      <c r="B193" s="24">
        <v>255</v>
      </c>
      <c r="C193" s="25"/>
      <c r="D193" s="33">
        <v>350</v>
      </c>
      <c r="E193" s="27">
        <f t="shared" si="6"/>
        <v>332.5</v>
      </c>
      <c r="F193" s="9">
        <f>E193/B193</f>
        <v>1.303921568627451</v>
      </c>
    </row>
    <row r="194" spans="1:6" ht="12" customHeight="1">
      <c r="A194" s="3" t="s">
        <v>189</v>
      </c>
      <c r="B194" s="24">
        <v>29</v>
      </c>
      <c r="C194" s="25"/>
      <c r="D194" s="33">
        <v>50</v>
      </c>
      <c r="E194" s="27">
        <f t="shared" si="6"/>
        <v>47.5</v>
      </c>
      <c r="F194" s="9">
        <f>E194/B194</f>
        <v>1.6379310344827587</v>
      </c>
    </row>
    <row r="195" spans="1:6" ht="12" customHeight="1">
      <c r="A195" s="3" t="s">
        <v>190</v>
      </c>
      <c r="B195" s="24">
        <v>5</v>
      </c>
      <c r="C195" s="25"/>
      <c r="D195" s="33">
        <v>20</v>
      </c>
      <c r="E195" s="27">
        <f t="shared" si="6"/>
        <v>19</v>
      </c>
      <c r="F195" s="9">
        <f>E195/B195</f>
        <v>3.8</v>
      </c>
    </row>
    <row r="196" spans="1:6" ht="12" customHeight="1">
      <c r="A196" s="3" t="s">
        <v>191</v>
      </c>
      <c r="B196" s="24">
        <v>706</v>
      </c>
      <c r="C196" s="25"/>
      <c r="D196" s="32" t="s">
        <v>199</v>
      </c>
      <c r="E196" s="26" t="s">
        <v>199</v>
      </c>
      <c r="F196" s="9"/>
    </row>
    <row r="197" spans="1:6" ht="12" customHeight="1">
      <c r="A197" s="3" t="s">
        <v>192</v>
      </c>
      <c r="B197" s="24">
        <v>28</v>
      </c>
      <c r="C197" s="25"/>
      <c r="D197" s="33">
        <v>50</v>
      </c>
      <c r="E197" s="27">
        <f t="shared" si="6"/>
        <v>47.5</v>
      </c>
      <c r="F197" s="9">
        <f>E197/B197</f>
        <v>1.6964285714285714</v>
      </c>
    </row>
    <row r="198" spans="1:6" ht="12" customHeight="1">
      <c r="A198" s="3" t="s">
        <v>193</v>
      </c>
      <c r="B198" s="24">
        <v>23</v>
      </c>
      <c r="C198" s="25"/>
      <c r="D198" s="33">
        <v>20</v>
      </c>
      <c r="E198" s="27">
        <f t="shared" si="6"/>
        <v>19</v>
      </c>
      <c r="F198" s="9">
        <f>E198/B198</f>
        <v>0.8260869565217391</v>
      </c>
    </row>
    <row r="199" spans="1:6" ht="12" customHeight="1">
      <c r="A199" s="3" t="s">
        <v>194</v>
      </c>
      <c r="B199" s="24">
        <v>116</v>
      </c>
      <c r="C199" s="25"/>
      <c r="D199" s="33">
        <v>75</v>
      </c>
      <c r="E199" s="27">
        <f t="shared" si="6"/>
        <v>71.25</v>
      </c>
      <c r="F199" s="9">
        <f>E199/B199</f>
        <v>0.6142241379310345</v>
      </c>
    </row>
    <row r="200" spans="1:6" ht="12" customHeight="1">
      <c r="A200" s="3"/>
      <c r="B200" s="24"/>
      <c r="C200" s="25"/>
      <c r="D200" s="33"/>
      <c r="E200" s="27"/>
      <c r="F200" s="9"/>
    </row>
    <row r="201" spans="1:5" ht="12" customHeight="1">
      <c r="A201" s="3"/>
      <c r="B201" s="24"/>
      <c r="C201" s="25"/>
      <c r="D201" s="33"/>
      <c r="E201" s="27"/>
    </row>
    <row r="202" spans="1:6" ht="12" customHeight="1">
      <c r="A202" s="4" t="s">
        <v>195</v>
      </c>
      <c r="B202" s="24">
        <f>SUM(B3:B199)</f>
        <v>246214</v>
      </c>
      <c r="C202" s="25"/>
      <c r="D202" s="33">
        <f>SUM(D3:D199)</f>
        <v>36045</v>
      </c>
      <c r="E202" s="27">
        <f>SUM(E3:E199)</f>
        <v>34893.75</v>
      </c>
      <c r="F202" s="9">
        <f>E202/B202</f>
        <v>0.14172122625033506</v>
      </c>
    </row>
    <row r="203" ht="12.75">
      <c r="F203" s="9"/>
    </row>
  </sheetData>
  <printOptions gridLines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stiegler</dc:creator>
  <cp:keywords/>
  <dc:description/>
  <cp:lastModifiedBy>SLON</cp:lastModifiedBy>
  <cp:lastPrinted>2009-03-04T12:46:25Z</cp:lastPrinted>
  <dcterms:created xsi:type="dcterms:W3CDTF">2007-11-16T10:25:35Z</dcterms:created>
  <dcterms:modified xsi:type="dcterms:W3CDTF">2010-04-13T20:05:16Z</dcterms:modified>
  <cp:category/>
  <cp:version/>
  <cp:contentType/>
  <cp:contentStatus/>
</cp:coreProperties>
</file>